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3" i="1"/>
  <c r="A203"/>
  <c r="L202"/>
  <c r="J202"/>
  <c r="I202"/>
  <c r="H202"/>
  <c r="G202"/>
  <c r="F202"/>
  <c r="B193"/>
  <c r="A193"/>
  <c r="L192"/>
  <c r="J192"/>
  <c r="I192"/>
  <c r="H192"/>
  <c r="G192"/>
  <c r="F192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G181" s="1"/>
  <c r="F170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B83"/>
  <c r="A83"/>
  <c r="L82"/>
  <c r="J82"/>
  <c r="I82"/>
  <c r="H82"/>
  <c r="G82"/>
  <c r="F82"/>
  <c r="B73"/>
  <c r="A73"/>
  <c r="L72"/>
  <c r="J72"/>
  <c r="J83" s="1"/>
  <c r="I72"/>
  <c r="I83" s="1"/>
  <c r="H72"/>
  <c r="H83" s="1"/>
  <c r="G72"/>
  <c r="G83" s="1"/>
  <c r="F72"/>
  <c r="F83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03" l="1"/>
  <c r="L203"/>
  <c r="I203"/>
  <c r="I204" s="1"/>
  <c r="H203"/>
  <c r="H204" s="1"/>
  <c r="G203"/>
  <c r="G204" s="1"/>
  <c r="F203"/>
  <c r="F181"/>
  <c r="F102"/>
  <c r="L83"/>
  <c r="L204" s="1"/>
  <c r="J24"/>
  <c r="J204" l="1"/>
  <c r="F204"/>
</calcChain>
</file>

<file path=xl/sharedStrings.xml><?xml version="1.0" encoding="utf-8"?>
<sst xmlns="http://schemas.openxmlformats.org/spreadsheetml/2006/main" count="441" uniqueCount="156">
  <si>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</si>
  <si>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</si>
  <si>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</si>
  <si>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</si>
  <si>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</si>
  <si>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</si>
  <si>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</si>
  <si>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</si>
  <si>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</si>
  <si>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</si>
  <si>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</si>
  <si>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</si>
  <si>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</si>
  <si>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</si>
  <si>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</si>
  <si>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</si>
  <si>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</si>
  <si>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</si>
  <si>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</si>
  <si>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</si>
  <si>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</si>
  <si>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</si>
  <si>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</si>
  <si>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</si>
  <si>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</si>
  <si>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</si>
  <si>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</si>
  <si>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</si>
  <si>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</si>
  <si>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</si>
  <si>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</si>
  <si>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</si>
  <si>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</si>
  <si>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</si>
  <si>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</si>
  <si>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</si>
  <si>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</si>
  <si>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</si>
  <si>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</si>
  <si>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пшеная</t>
  </si>
  <si>
    <t>чурек</t>
  </si>
  <si>
    <t>какао сгущеным молоком</t>
  </si>
  <si>
    <t>кукуруза отварная</t>
  </si>
  <si>
    <t>пряники</t>
  </si>
  <si>
    <t>суп картофель с горохом</t>
  </si>
  <si>
    <t>птица отварная</t>
  </si>
  <si>
    <t>каша гречневая</t>
  </si>
  <si>
    <t>компот из кураги</t>
  </si>
  <si>
    <t>печенье</t>
  </si>
  <si>
    <t>182/17</t>
  </si>
  <si>
    <t>1035/02</t>
  </si>
  <si>
    <t>383/17</t>
  </si>
  <si>
    <t>133/15</t>
  </si>
  <si>
    <t>15810/14</t>
  </si>
  <si>
    <t>102/17</t>
  </si>
  <si>
    <t>288/15</t>
  </si>
  <si>
    <t>679/05</t>
  </si>
  <si>
    <t>348/17</t>
  </si>
  <si>
    <t>24407/14</t>
  </si>
  <si>
    <t>бананы</t>
  </si>
  <si>
    <t>сыр полутвёрдый</t>
  </si>
  <si>
    <t>зелёный горох отварной</t>
  </si>
  <si>
    <t>чай с сахаром</t>
  </si>
  <si>
    <t>103/15</t>
  </si>
  <si>
    <t>293/05</t>
  </si>
  <si>
    <t>349/17</t>
  </si>
  <si>
    <t>174/17</t>
  </si>
  <si>
    <t>147/05</t>
  </si>
  <si>
    <t>847/05</t>
  </si>
  <si>
    <t>15/17</t>
  </si>
  <si>
    <t>161/15</t>
  </si>
  <si>
    <t>9431/05</t>
  </si>
  <si>
    <t xml:space="preserve">суп Харчо </t>
  </si>
  <si>
    <t>каша перловая</t>
  </si>
  <si>
    <t>каша ячневая</t>
  </si>
  <si>
    <t>чай сгущеным молоком</t>
  </si>
  <si>
    <t>омлет натуральный</t>
  </si>
  <si>
    <t xml:space="preserve">помидоры </t>
  </si>
  <si>
    <t>масло сливочное</t>
  </si>
  <si>
    <t>картофель отварной</t>
  </si>
  <si>
    <t>221/06</t>
  </si>
  <si>
    <t>959/05</t>
  </si>
  <si>
    <t>438/05</t>
  </si>
  <si>
    <t>71/17</t>
  </si>
  <si>
    <t>32261/13</t>
  </si>
  <si>
    <t>310/17</t>
  </si>
  <si>
    <t>рыба запечёная в томатном соусе</t>
  </si>
  <si>
    <t>суп с макаронами</t>
  </si>
  <si>
    <t>627/06</t>
  </si>
  <si>
    <t>109/15</t>
  </si>
  <si>
    <t>салат из зеленого горошка</t>
  </si>
  <si>
    <t>зефир</t>
  </si>
  <si>
    <t>огурцы порциями</t>
  </si>
  <si>
    <t>яблоки</t>
  </si>
  <si>
    <t>131/05</t>
  </si>
  <si>
    <t>6441/14</t>
  </si>
  <si>
    <t>70/17</t>
  </si>
  <si>
    <t>338/17</t>
  </si>
  <si>
    <t>салат из  моркови</t>
  </si>
  <si>
    <t>макароны отварная</t>
  </si>
  <si>
    <t>65/17</t>
  </si>
  <si>
    <t>688/05</t>
  </si>
  <si>
    <t>каша пшеничная</t>
  </si>
  <si>
    <t>131/15</t>
  </si>
  <si>
    <t>суп с картофелем и макаронами</t>
  </si>
  <si>
    <t>компот из сухофруктов</t>
  </si>
  <si>
    <t xml:space="preserve">бананы </t>
  </si>
  <si>
    <t>сыр полутвёрдый порциями</t>
  </si>
  <si>
    <t>каша ячневая с молоком</t>
  </si>
  <si>
    <t>сырники из творога</t>
  </si>
  <si>
    <t>кефир</t>
  </si>
  <si>
    <t>сыр брынза порциями</t>
  </si>
  <si>
    <t>219/17</t>
  </si>
  <si>
    <t>386/17</t>
  </si>
  <si>
    <t>377/17</t>
  </si>
  <si>
    <t>128/06</t>
  </si>
  <si>
    <t>макароны отварные</t>
  </si>
  <si>
    <t>птица запеченая</t>
  </si>
  <si>
    <t>чай с лимоном</t>
  </si>
  <si>
    <t>птица жареная</t>
  </si>
  <si>
    <t xml:space="preserve">пряники </t>
  </si>
  <si>
    <t>293/17</t>
  </si>
  <si>
    <t>231/06</t>
  </si>
  <si>
    <t>649/05</t>
  </si>
  <si>
    <t xml:space="preserve">каша пшёная </t>
  </si>
  <si>
    <t>сыр полутвердый</t>
  </si>
  <si>
    <t>помидоры порциями</t>
  </si>
  <si>
    <t>салат из зелёного горошка</t>
  </si>
  <si>
    <t>рыба тушёная в томатном соусе</t>
  </si>
  <si>
    <t>229/17</t>
  </si>
  <si>
    <t>116/15</t>
  </si>
  <si>
    <t>171/17</t>
  </si>
  <si>
    <t>135/15</t>
  </si>
  <si>
    <t>капуста тушёная</t>
  </si>
  <si>
    <t>пюре из гороха</t>
  </si>
  <si>
    <t>огурцы  порциями</t>
  </si>
  <si>
    <t>яйцо отварное</t>
  </si>
  <si>
    <t>1 шт</t>
  </si>
  <si>
    <t>139/17</t>
  </si>
  <si>
    <t>199/15</t>
  </si>
  <si>
    <t>71/15</t>
  </si>
  <si>
    <t>316541/12</t>
  </si>
  <si>
    <t>338/11</t>
  </si>
  <si>
    <t>сок фруктовый</t>
  </si>
  <si>
    <t>311/01</t>
  </si>
  <si>
    <t>гороховая каша</t>
  </si>
  <si>
    <t>644/02</t>
  </si>
  <si>
    <t>6882/28</t>
  </si>
  <si>
    <t>135/5</t>
  </si>
  <si>
    <t>компот из изюма</t>
  </si>
  <si>
    <t>суп крестьянский</t>
  </si>
  <si>
    <t>98/15</t>
  </si>
  <si>
    <t>Директор школы</t>
  </si>
  <si>
    <t>Магомедова М.М.</t>
  </si>
  <si>
    <t>МБОУ "СОШ № 12"</t>
  </si>
  <si>
    <t>каша пшёничная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</si>
</sst>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16" fontId="0" fillId="4" borderId="2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6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154</v>
      </c>
      <c r="D1" s="80"/>
      <c r="E1" s="80"/>
      <c r="F1" s="12" t="s">
        <v>16</v>
      </c>
      <c r="G1" s="2" t="s">
        <v>17</v>
      </c>
      <c r="H1" s="81" t="s">
        <v>152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153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2">
        <v>160</v>
      </c>
      <c r="G6" s="52">
        <v>5</v>
      </c>
      <c r="H6" s="52">
        <v>8</v>
      </c>
      <c r="I6" s="58">
        <v>27</v>
      </c>
      <c r="J6" s="52">
        <v>204</v>
      </c>
      <c r="K6" s="64" t="s">
        <v>49</v>
      </c>
      <c r="L6" s="55">
        <v>18.809999999999999</v>
      </c>
    </row>
    <row r="7" spans="1:12" ht="15">
      <c r="A7" s="23"/>
      <c r="B7" s="15"/>
      <c r="C7" s="11"/>
      <c r="D7" s="50" t="s">
        <v>23</v>
      </c>
      <c r="E7" s="48" t="s">
        <v>40</v>
      </c>
      <c r="F7" s="53">
        <v>30</v>
      </c>
      <c r="G7" s="53">
        <v>2</v>
      </c>
      <c r="H7" s="53">
        <v>0.28000000000000003</v>
      </c>
      <c r="I7" s="59">
        <v>14</v>
      </c>
      <c r="J7" s="53">
        <v>69</v>
      </c>
      <c r="K7" s="65" t="s">
        <v>50</v>
      </c>
      <c r="L7" s="56">
        <v>1.57</v>
      </c>
    </row>
    <row r="8" spans="1:12" ht="15">
      <c r="A8" s="23"/>
      <c r="B8" s="15"/>
      <c r="C8" s="11"/>
      <c r="D8" s="7" t="s">
        <v>22</v>
      </c>
      <c r="E8" s="48" t="s">
        <v>41</v>
      </c>
      <c r="F8" s="53">
        <v>200</v>
      </c>
      <c r="G8" s="53">
        <v>3</v>
      </c>
      <c r="H8" s="53">
        <v>3</v>
      </c>
      <c r="I8" s="59">
        <v>24</v>
      </c>
      <c r="J8" s="53">
        <v>109</v>
      </c>
      <c r="K8" s="65" t="s">
        <v>51</v>
      </c>
      <c r="L8" s="56">
        <v>15.42</v>
      </c>
    </row>
    <row r="9" spans="1:12" ht="15">
      <c r="A9" s="23"/>
      <c r="B9" s="15"/>
      <c r="C9" s="11"/>
      <c r="D9" s="7"/>
      <c r="E9" s="48" t="s">
        <v>42</v>
      </c>
      <c r="F9" s="53">
        <v>30</v>
      </c>
      <c r="G9" s="53">
        <v>2</v>
      </c>
      <c r="H9" s="53">
        <v>1</v>
      </c>
      <c r="I9" s="59">
        <v>9</v>
      </c>
      <c r="J9" s="53">
        <v>58</v>
      </c>
      <c r="K9" s="65" t="s">
        <v>52</v>
      </c>
      <c r="L9" s="56">
        <v>9.8699999999999992</v>
      </c>
    </row>
    <row r="10" spans="1:12" ht="15.75" thickBot="1">
      <c r="A10" s="23"/>
      <c r="B10" s="15"/>
      <c r="C10" s="11"/>
      <c r="D10" s="7"/>
      <c r="E10" s="49" t="s">
        <v>43</v>
      </c>
      <c r="F10" s="54">
        <v>65</v>
      </c>
      <c r="G10" s="54">
        <v>4</v>
      </c>
      <c r="H10" s="54">
        <v>0</v>
      </c>
      <c r="I10" s="60">
        <v>48</v>
      </c>
      <c r="J10" s="54">
        <v>228</v>
      </c>
      <c r="K10" s="66" t="s">
        <v>53</v>
      </c>
      <c r="L10" s="57">
        <v>11.27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16</v>
      </c>
      <c r="H13" s="19">
        <f t="shared" si="0"/>
        <v>12.28</v>
      </c>
      <c r="I13" s="19">
        <f t="shared" si="0"/>
        <v>122</v>
      </c>
      <c r="J13" s="19">
        <f t="shared" si="0"/>
        <v>668</v>
      </c>
      <c r="K13" s="25"/>
      <c r="L13" s="19">
        <f t="shared" ref="L13" si="1">SUM(L6:L12)</f>
        <v>56.94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51" t="s">
        <v>44</v>
      </c>
      <c r="F14" s="61">
        <v>250</v>
      </c>
      <c r="G14" s="61">
        <v>5</v>
      </c>
      <c r="H14" s="61">
        <v>5</v>
      </c>
      <c r="I14" s="63">
        <v>17</v>
      </c>
      <c r="J14" s="61">
        <v>148</v>
      </c>
      <c r="K14" s="67" t="s">
        <v>54</v>
      </c>
      <c r="L14" s="62">
        <v>9.1999999999999993</v>
      </c>
    </row>
    <row r="15" spans="1:12" ht="15">
      <c r="A15" s="23"/>
      <c r="B15" s="15"/>
      <c r="C15" s="11"/>
      <c r="D15" s="7" t="s">
        <v>26</v>
      </c>
      <c r="E15" s="48" t="s">
        <v>45</v>
      </c>
      <c r="F15" s="53">
        <v>60</v>
      </c>
      <c r="G15" s="53">
        <v>10</v>
      </c>
      <c r="H15" s="53">
        <v>15</v>
      </c>
      <c r="I15" s="59">
        <v>0.3</v>
      </c>
      <c r="J15" s="53">
        <v>206</v>
      </c>
      <c r="K15" s="65" t="s">
        <v>55</v>
      </c>
      <c r="L15" s="56">
        <v>17.23</v>
      </c>
    </row>
    <row r="16" spans="1:12" ht="15">
      <c r="A16" s="23"/>
      <c r="B16" s="15"/>
      <c r="C16" s="11"/>
      <c r="D16" s="7" t="s">
        <v>28</v>
      </c>
      <c r="E16" s="48" t="s">
        <v>46</v>
      </c>
      <c r="F16" s="53">
        <v>150</v>
      </c>
      <c r="G16" s="53">
        <v>7</v>
      </c>
      <c r="H16" s="53">
        <v>6</v>
      </c>
      <c r="I16" s="59">
        <v>36</v>
      </c>
      <c r="J16" s="53">
        <v>230</v>
      </c>
      <c r="K16" s="65" t="s">
        <v>56</v>
      </c>
      <c r="L16" s="56">
        <v>9.83</v>
      </c>
    </row>
    <row r="17" spans="1:12" ht="15">
      <c r="A17" s="23"/>
      <c r="B17" s="15"/>
      <c r="C17" s="11"/>
      <c r="D17" s="7" t="s">
        <v>29</v>
      </c>
      <c r="E17" s="48" t="s">
        <v>47</v>
      </c>
      <c r="F17" s="53">
        <v>200</v>
      </c>
      <c r="G17" s="53">
        <v>0.78</v>
      </c>
      <c r="H17" s="53">
        <v>0.03</v>
      </c>
      <c r="I17" s="59">
        <v>28</v>
      </c>
      <c r="J17" s="53">
        <v>115</v>
      </c>
      <c r="K17" s="65" t="s">
        <v>57</v>
      </c>
      <c r="L17" s="56">
        <v>9.64</v>
      </c>
    </row>
    <row r="18" spans="1:12" ht="15">
      <c r="A18" s="23"/>
      <c r="B18" s="15"/>
      <c r="C18" s="11"/>
      <c r="D18" s="7" t="s">
        <v>31</v>
      </c>
      <c r="E18" s="48" t="s">
        <v>40</v>
      </c>
      <c r="F18" s="53">
        <v>20</v>
      </c>
      <c r="G18" s="53">
        <v>2</v>
      </c>
      <c r="H18" s="53">
        <v>0.28000000000000003</v>
      </c>
      <c r="I18" s="59">
        <v>14</v>
      </c>
      <c r="J18" s="53">
        <v>69</v>
      </c>
      <c r="K18" s="65" t="s">
        <v>50</v>
      </c>
      <c r="L18" s="56">
        <v>1.04</v>
      </c>
    </row>
    <row r="19" spans="1:12" ht="15">
      <c r="A19" s="23"/>
      <c r="B19" s="15"/>
      <c r="C19" s="11"/>
      <c r="D19" s="7"/>
      <c r="E19" s="48" t="s">
        <v>48</v>
      </c>
      <c r="F19" s="53">
        <v>25</v>
      </c>
      <c r="G19" s="53">
        <v>2</v>
      </c>
      <c r="H19" s="53">
        <v>4</v>
      </c>
      <c r="I19" s="59">
        <v>17</v>
      </c>
      <c r="J19" s="53">
        <v>116</v>
      </c>
      <c r="K19" s="65" t="s">
        <v>58</v>
      </c>
      <c r="L19" s="56">
        <v>6.31</v>
      </c>
    </row>
    <row r="20" spans="1:12" ht="1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26.78</v>
      </c>
      <c r="H23" s="19">
        <f t="shared" si="2"/>
        <v>30.310000000000002</v>
      </c>
      <c r="I23" s="19">
        <f t="shared" si="2"/>
        <v>112.3</v>
      </c>
      <c r="J23" s="19">
        <f t="shared" si="2"/>
        <v>884</v>
      </c>
      <c r="K23" s="25"/>
      <c r="L23" s="19">
        <f t="shared" ref="L23" si="3">SUM(L14:L22)</f>
        <v>53.25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1190</v>
      </c>
      <c r="G24" s="32">
        <f t="shared" ref="G24:J24" si="4">G13+G23</f>
        <v>42.78</v>
      </c>
      <c r="H24" s="32">
        <f t="shared" si="4"/>
        <v>42.59</v>
      </c>
      <c r="I24" s="32">
        <f t="shared" si="4"/>
        <v>234.3</v>
      </c>
      <c r="J24" s="32">
        <f t="shared" si="4"/>
        <v>1552</v>
      </c>
      <c r="K24" s="32"/>
      <c r="L24" s="32">
        <f t="shared" ref="L24" si="5">L13+L23</f>
        <v>110.19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46</v>
      </c>
      <c r="F25" s="52">
        <v>150</v>
      </c>
      <c r="G25" s="52">
        <v>7</v>
      </c>
      <c r="H25" s="52">
        <v>6</v>
      </c>
      <c r="I25" s="58">
        <v>36</v>
      </c>
      <c r="J25" s="52">
        <v>230</v>
      </c>
      <c r="K25" s="64" t="s">
        <v>56</v>
      </c>
      <c r="L25" s="55">
        <v>9.16</v>
      </c>
    </row>
    <row r="26" spans="1:12" ht="15">
      <c r="A26" s="14"/>
      <c r="B26" s="15"/>
      <c r="C26" s="11"/>
      <c r="D26" s="6"/>
      <c r="E26" s="48" t="s">
        <v>45</v>
      </c>
      <c r="F26" s="53">
        <v>60</v>
      </c>
      <c r="G26" s="53">
        <v>10</v>
      </c>
      <c r="H26" s="53">
        <v>15</v>
      </c>
      <c r="I26" s="59">
        <v>0</v>
      </c>
      <c r="J26" s="53">
        <v>206</v>
      </c>
      <c r="K26" s="65" t="s">
        <v>55</v>
      </c>
      <c r="L26" s="56">
        <v>17.23</v>
      </c>
    </row>
    <row r="27" spans="1:12" ht="15">
      <c r="A27" s="14"/>
      <c r="B27" s="15"/>
      <c r="C27" s="11"/>
      <c r="D27" s="7" t="s">
        <v>23</v>
      </c>
      <c r="E27" s="48" t="s">
        <v>40</v>
      </c>
      <c r="F27" s="53">
        <v>30</v>
      </c>
      <c r="G27" s="53">
        <v>2</v>
      </c>
      <c r="H27" s="53">
        <v>0</v>
      </c>
      <c r="I27" s="59">
        <v>14</v>
      </c>
      <c r="J27" s="53">
        <v>69</v>
      </c>
      <c r="K27" s="65" t="s">
        <v>50</v>
      </c>
      <c r="L27" s="56">
        <v>1.61</v>
      </c>
    </row>
    <row r="28" spans="1:12" ht="15">
      <c r="A28" s="14"/>
      <c r="B28" s="15"/>
      <c r="C28" s="11"/>
      <c r="D28" s="7" t="s">
        <v>24</v>
      </c>
      <c r="E28" s="48" t="s">
        <v>59</v>
      </c>
      <c r="F28" s="53">
        <v>167</v>
      </c>
      <c r="G28" s="53">
        <v>3</v>
      </c>
      <c r="H28" s="53">
        <v>0.02</v>
      </c>
      <c r="I28" s="59">
        <v>35</v>
      </c>
      <c r="J28" s="53">
        <v>159</v>
      </c>
      <c r="K28" s="68" t="s">
        <v>68</v>
      </c>
      <c r="L28" s="56">
        <v>21.12</v>
      </c>
    </row>
    <row r="29" spans="1:12" ht="15.75" thickBot="1">
      <c r="A29" s="14"/>
      <c r="B29" s="15"/>
      <c r="C29" s="11"/>
      <c r="D29" s="7"/>
      <c r="E29" s="49" t="s">
        <v>60</v>
      </c>
      <c r="F29" s="54">
        <v>20</v>
      </c>
      <c r="G29" s="54">
        <v>5</v>
      </c>
      <c r="H29" s="54">
        <v>6</v>
      </c>
      <c r="I29" s="60">
        <v>0</v>
      </c>
      <c r="J29" s="54">
        <v>72</v>
      </c>
      <c r="K29" s="66" t="s">
        <v>69</v>
      </c>
      <c r="L29" s="57">
        <v>13.21</v>
      </c>
    </row>
    <row r="30" spans="1:12" ht="15">
      <c r="A30" s="14"/>
      <c r="B30" s="15"/>
      <c r="C30" s="11"/>
      <c r="D30" s="6"/>
      <c r="E30" s="47" t="s">
        <v>61</v>
      </c>
      <c r="F30" s="52">
        <v>30</v>
      </c>
      <c r="G30" s="52">
        <v>2</v>
      </c>
      <c r="H30" s="52">
        <v>1</v>
      </c>
      <c r="I30" s="58">
        <v>4</v>
      </c>
      <c r="J30" s="52">
        <v>34</v>
      </c>
      <c r="K30" s="69" t="s">
        <v>70</v>
      </c>
      <c r="L30" s="55">
        <v>9.15</v>
      </c>
    </row>
    <row r="31" spans="1:12" ht="15">
      <c r="A31" s="14"/>
      <c r="B31" s="15"/>
      <c r="C31" s="11"/>
      <c r="D31" s="7" t="s">
        <v>22</v>
      </c>
      <c r="E31" s="48" t="s">
        <v>62</v>
      </c>
      <c r="F31" s="53">
        <v>200</v>
      </c>
      <c r="G31" s="53">
        <v>0.2</v>
      </c>
      <c r="H31" s="53"/>
      <c r="I31" s="59">
        <v>14</v>
      </c>
      <c r="J31" s="53">
        <v>28</v>
      </c>
      <c r="K31" s="65" t="s">
        <v>71</v>
      </c>
      <c r="L31" s="56">
        <v>1.97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29.2</v>
      </c>
      <c r="H32" s="19">
        <f t="shared" ref="H32" si="7">SUM(H25:H31)</f>
        <v>28.02</v>
      </c>
      <c r="I32" s="19">
        <f t="shared" ref="I32" si="8">SUM(I25:I31)</f>
        <v>103</v>
      </c>
      <c r="J32" s="19">
        <f t="shared" ref="J32:L32" si="9">SUM(J25:J31)</f>
        <v>798</v>
      </c>
      <c r="K32" s="25"/>
      <c r="L32" s="19">
        <f t="shared" si="9"/>
        <v>73.45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51" t="s">
        <v>72</v>
      </c>
      <c r="F33" s="61">
        <v>250</v>
      </c>
      <c r="G33" s="61">
        <v>3</v>
      </c>
      <c r="H33" s="61">
        <v>3</v>
      </c>
      <c r="I33" s="63">
        <v>25</v>
      </c>
      <c r="J33" s="61">
        <v>143</v>
      </c>
      <c r="K33" s="67" t="s">
        <v>63</v>
      </c>
      <c r="L33" s="62">
        <v>6.38</v>
      </c>
    </row>
    <row r="34" spans="1:12" ht="15">
      <c r="A34" s="14"/>
      <c r="B34" s="15"/>
      <c r="C34" s="11"/>
      <c r="D34" s="7"/>
      <c r="E34" s="48" t="s">
        <v>119</v>
      </c>
      <c r="F34" s="53">
        <v>50</v>
      </c>
      <c r="G34" s="53">
        <v>20</v>
      </c>
      <c r="H34" s="53">
        <v>16</v>
      </c>
      <c r="I34" s="59">
        <v>0</v>
      </c>
      <c r="J34" s="53">
        <v>314</v>
      </c>
      <c r="K34" s="65" t="s">
        <v>64</v>
      </c>
      <c r="L34" s="56">
        <v>25.1</v>
      </c>
    </row>
    <row r="35" spans="1:12" ht="15">
      <c r="A35" s="14"/>
      <c r="B35" s="15"/>
      <c r="C35" s="11"/>
      <c r="D35" s="7" t="s">
        <v>22</v>
      </c>
      <c r="E35" s="48" t="s">
        <v>105</v>
      </c>
      <c r="F35" s="53">
        <v>200</v>
      </c>
      <c r="G35" s="53">
        <v>1</v>
      </c>
      <c r="H35" s="53">
        <v>0.3</v>
      </c>
      <c r="I35" s="59">
        <v>47</v>
      </c>
      <c r="J35" s="53">
        <v>196</v>
      </c>
      <c r="K35" s="65" t="s">
        <v>65</v>
      </c>
      <c r="L35" s="56">
        <v>8.48</v>
      </c>
    </row>
    <row r="36" spans="1:12" ht="15">
      <c r="A36" s="14"/>
      <c r="B36" s="15"/>
      <c r="C36" s="11"/>
      <c r="D36" s="7" t="s">
        <v>31</v>
      </c>
      <c r="E36" s="48" t="s">
        <v>40</v>
      </c>
      <c r="F36" s="53">
        <v>30</v>
      </c>
      <c r="G36" s="53">
        <v>2</v>
      </c>
      <c r="H36" s="53">
        <v>0.28000000000000003</v>
      </c>
      <c r="I36" s="59">
        <v>14</v>
      </c>
      <c r="J36" s="53">
        <v>69</v>
      </c>
      <c r="K36" s="65" t="s">
        <v>50</v>
      </c>
      <c r="L36" s="56">
        <v>1.61</v>
      </c>
    </row>
    <row r="37" spans="1:12" ht="15">
      <c r="A37" s="14"/>
      <c r="B37" s="15"/>
      <c r="C37" s="11"/>
      <c r="D37" s="7"/>
      <c r="E37" s="48" t="s">
        <v>73</v>
      </c>
      <c r="F37" s="53">
        <v>150</v>
      </c>
      <c r="G37" s="53">
        <v>5</v>
      </c>
      <c r="H37" s="53">
        <v>8</v>
      </c>
      <c r="I37" s="59">
        <v>41</v>
      </c>
      <c r="J37" s="53">
        <v>258</v>
      </c>
      <c r="K37" s="65" t="s">
        <v>66</v>
      </c>
      <c r="L37" s="56">
        <v>7.17</v>
      </c>
    </row>
    <row r="38" spans="1:12" ht="15">
      <c r="A38" s="14"/>
      <c r="B38" s="15"/>
      <c r="C38" s="11"/>
      <c r="D38" s="7" t="s">
        <v>24</v>
      </c>
      <c r="E38" s="48" t="s">
        <v>59</v>
      </c>
      <c r="F38" s="53">
        <v>167</v>
      </c>
      <c r="G38" s="53">
        <v>2.5</v>
      </c>
      <c r="H38" s="53">
        <v>0.84</v>
      </c>
      <c r="I38" s="59">
        <v>35</v>
      </c>
      <c r="J38" s="53">
        <v>159</v>
      </c>
      <c r="K38" s="65" t="s">
        <v>67</v>
      </c>
      <c r="L38" s="56">
        <v>21.12</v>
      </c>
    </row>
    <row r="39" spans="1:12" ht="15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847</v>
      </c>
      <c r="G42" s="19">
        <f t="shared" ref="G42" si="10">SUM(G33:G41)</f>
        <v>33.5</v>
      </c>
      <c r="H42" s="19">
        <f t="shared" ref="H42" si="11">SUM(H33:H41)</f>
        <v>28.42</v>
      </c>
      <c r="I42" s="19">
        <f t="shared" ref="I42" si="12">SUM(I33:I41)</f>
        <v>162</v>
      </c>
      <c r="J42" s="19">
        <f t="shared" ref="J42:L42" si="13">SUM(J33:J41)</f>
        <v>1139</v>
      </c>
      <c r="K42" s="25"/>
      <c r="L42" s="19">
        <f t="shared" si="13"/>
        <v>69.86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1504</v>
      </c>
      <c r="G43" s="32">
        <f t="shared" ref="G43" si="14">G32+G42</f>
        <v>62.7</v>
      </c>
      <c r="H43" s="32">
        <f t="shared" ref="H43" si="15">H32+H42</f>
        <v>56.44</v>
      </c>
      <c r="I43" s="32">
        <f t="shared" ref="I43" si="16">I32+I42</f>
        <v>265</v>
      </c>
      <c r="J43" s="32">
        <f t="shared" ref="J43:L43" si="17">J32+J42</f>
        <v>1937</v>
      </c>
      <c r="K43" s="32"/>
      <c r="L43" s="32">
        <f t="shared" si="17"/>
        <v>143.31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74</v>
      </c>
      <c r="F44" s="52">
        <v>150</v>
      </c>
      <c r="G44" s="52">
        <v>3</v>
      </c>
      <c r="H44" s="52">
        <v>5</v>
      </c>
      <c r="I44" s="58">
        <v>22</v>
      </c>
      <c r="J44" s="52">
        <v>147</v>
      </c>
      <c r="K44" s="64" t="s">
        <v>80</v>
      </c>
      <c r="L44" s="55">
        <v>7.07</v>
      </c>
    </row>
    <row r="45" spans="1:12" ht="15">
      <c r="A45" s="23"/>
      <c r="B45" s="15"/>
      <c r="C45" s="11"/>
      <c r="D45" s="7" t="s">
        <v>23</v>
      </c>
      <c r="E45" s="48" t="s">
        <v>40</v>
      </c>
      <c r="F45" s="53">
        <v>30</v>
      </c>
      <c r="G45" s="53">
        <v>2</v>
      </c>
      <c r="H45" s="53">
        <v>0</v>
      </c>
      <c r="I45" s="59">
        <v>14</v>
      </c>
      <c r="J45" s="53">
        <v>69</v>
      </c>
      <c r="K45" s="65" t="s">
        <v>50</v>
      </c>
      <c r="L45" s="56">
        <v>1.61</v>
      </c>
    </row>
    <row r="46" spans="1:12" ht="15">
      <c r="A46" s="23"/>
      <c r="B46" s="15"/>
      <c r="C46" s="11"/>
      <c r="D46" s="7" t="s">
        <v>22</v>
      </c>
      <c r="E46" s="48" t="s">
        <v>75</v>
      </c>
      <c r="F46" s="53">
        <v>200</v>
      </c>
      <c r="G46" s="53">
        <v>1</v>
      </c>
      <c r="H46" s="53">
        <v>2</v>
      </c>
      <c r="I46" s="59">
        <v>16</v>
      </c>
      <c r="J46" s="53">
        <v>86</v>
      </c>
      <c r="K46" s="65" t="s">
        <v>81</v>
      </c>
      <c r="L46" s="56">
        <v>6.69</v>
      </c>
    </row>
    <row r="47" spans="1:12" ht="15">
      <c r="A47" s="23"/>
      <c r="B47" s="15"/>
      <c r="C47" s="11"/>
      <c r="D47" s="7"/>
      <c r="E47" s="48" t="s">
        <v>76</v>
      </c>
      <c r="F47" s="53">
        <v>50</v>
      </c>
      <c r="G47" s="53">
        <v>4</v>
      </c>
      <c r="H47" s="53">
        <v>6</v>
      </c>
      <c r="I47" s="59">
        <v>0.74</v>
      </c>
      <c r="J47" s="53">
        <v>74</v>
      </c>
      <c r="K47" s="65" t="s">
        <v>82</v>
      </c>
      <c r="L47" s="56">
        <v>9.77</v>
      </c>
    </row>
    <row r="48" spans="1:12" ht="15">
      <c r="A48" s="23"/>
      <c r="B48" s="15"/>
      <c r="C48" s="11"/>
      <c r="D48" s="7"/>
      <c r="E48" s="48" t="s">
        <v>60</v>
      </c>
      <c r="F48" s="53">
        <v>20</v>
      </c>
      <c r="G48" s="53">
        <v>5</v>
      </c>
      <c r="H48" s="53">
        <v>6</v>
      </c>
      <c r="I48" s="59">
        <v>0.86</v>
      </c>
      <c r="J48" s="53">
        <v>72</v>
      </c>
      <c r="K48" s="68" t="s">
        <v>69</v>
      </c>
      <c r="L48" s="56">
        <v>13.21</v>
      </c>
    </row>
    <row r="49" spans="1:12" ht="15.75" thickBot="1">
      <c r="A49" s="23"/>
      <c r="B49" s="15"/>
      <c r="C49" s="11"/>
      <c r="D49" s="6"/>
      <c r="E49" s="49" t="s">
        <v>77</v>
      </c>
      <c r="F49" s="54">
        <v>39</v>
      </c>
      <c r="G49" s="54">
        <v>0.51</v>
      </c>
      <c r="H49" s="54">
        <v>0</v>
      </c>
      <c r="I49" s="60">
        <v>2</v>
      </c>
      <c r="J49" s="54">
        <v>10</v>
      </c>
      <c r="K49" s="66" t="s">
        <v>83</v>
      </c>
      <c r="L49" s="57">
        <v>3.31</v>
      </c>
    </row>
    <row r="50" spans="1:12" ht="15">
      <c r="A50" s="23"/>
      <c r="B50" s="15"/>
      <c r="C50" s="11"/>
      <c r="D50" s="6"/>
      <c r="E50" s="47" t="s">
        <v>78</v>
      </c>
      <c r="F50" s="52">
        <v>10</v>
      </c>
      <c r="G50" s="52">
        <v>0.1</v>
      </c>
      <c r="H50" s="52">
        <v>7</v>
      </c>
      <c r="I50" s="58">
        <v>0.14000000000000001</v>
      </c>
      <c r="J50" s="52">
        <v>66</v>
      </c>
      <c r="K50" s="69" t="s">
        <v>84</v>
      </c>
      <c r="L50" s="55">
        <v>7.2</v>
      </c>
    </row>
    <row r="51" spans="1:12" ht="15">
      <c r="A51" s="23"/>
      <c r="B51" s="15"/>
      <c r="C51" s="11"/>
      <c r="D51" s="6"/>
      <c r="E51" s="48" t="s">
        <v>79</v>
      </c>
      <c r="F51" s="53">
        <v>75</v>
      </c>
      <c r="G51" s="53">
        <v>1</v>
      </c>
      <c r="H51" s="53">
        <v>1.5</v>
      </c>
      <c r="I51" s="59">
        <v>8</v>
      </c>
      <c r="J51" s="53">
        <v>47</v>
      </c>
      <c r="K51" s="65" t="s">
        <v>85</v>
      </c>
      <c r="L51" s="56">
        <v>5.55</v>
      </c>
    </row>
    <row r="52" spans="1:12" ht="15">
      <c r="A52" s="24"/>
      <c r="B52" s="17"/>
      <c r="C52" s="8"/>
      <c r="D52" s="18" t="s">
        <v>33</v>
      </c>
      <c r="E52" s="9"/>
      <c r="F52" s="19">
        <f>SUM(F44:F51)</f>
        <v>574</v>
      </c>
      <c r="G52" s="19">
        <f>SUM(G44:G51)</f>
        <v>16.61</v>
      </c>
      <c r="H52" s="19">
        <f>SUM(H44:H51)</f>
        <v>27.5</v>
      </c>
      <c r="I52" s="19">
        <f>SUM(I44:I51)</f>
        <v>63.74</v>
      </c>
      <c r="J52" s="19">
        <f>SUM(J44:J51)</f>
        <v>571</v>
      </c>
      <c r="K52" s="25"/>
      <c r="L52" s="19">
        <f>SUM(L44:L51)</f>
        <v>54.410000000000004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51" t="s">
        <v>86</v>
      </c>
      <c r="F53" s="61">
        <v>122</v>
      </c>
      <c r="G53" s="61">
        <v>24</v>
      </c>
      <c r="H53" s="61">
        <v>6</v>
      </c>
      <c r="I53" s="63">
        <v>4</v>
      </c>
      <c r="J53" s="61">
        <v>166</v>
      </c>
      <c r="K53" s="67" t="s">
        <v>88</v>
      </c>
      <c r="L53" s="62">
        <v>19.16</v>
      </c>
    </row>
    <row r="54" spans="1:12" ht="15">
      <c r="A54" s="23"/>
      <c r="B54" s="15"/>
      <c r="C54" s="11"/>
      <c r="D54" s="7" t="s">
        <v>27</v>
      </c>
      <c r="E54" s="48" t="s">
        <v>87</v>
      </c>
      <c r="F54" s="53">
        <v>250</v>
      </c>
      <c r="G54" s="53">
        <v>3</v>
      </c>
      <c r="H54" s="53">
        <v>3</v>
      </c>
      <c r="I54" s="59">
        <v>25</v>
      </c>
      <c r="J54" s="53">
        <v>143</v>
      </c>
      <c r="K54" s="65" t="s">
        <v>89</v>
      </c>
      <c r="L54" s="56">
        <v>8.66</v>
      </c>
    </row>
    <row r="55" spans="1:12" ht="15">
      <c r="A55" s="23"/>
      <c r="B55" s="15"/>
      <c r="C55" s="11"/>
      <c r="D55" s="7" t="s">
        <v>28</v>
      </c>
      <c r="E55" s="48" t="s">
        <v>39</v>
      </c>
      <c r="F55" s="53">
        <v>150</v>
      </c>
      <c r="G55" s="53">
        <v>5</v>
      </c>
      <c r="H55" s="53">
        <v>4</v>
      </c>
      <c r="I55" s="59">
        <v>23</v>
      </c>
      <c r="J55" s="53">
        <v>156</v>
      </c>
      <c r="K55" s="65" t="s">
        <v>80</v>
      </c>
      <c r="L55" s="56">
        <v>8.3000000000000007</v>
      </c>
    </row>
    <row r="56" spans="1:12" ht="15">
      <c r="A56" s="23"/>
      <c r="B56" s="15"/>
      <c r="C56" s="11"/>
      <c r="D56" s="7" t="s">
        <v>31</v>
      </c>
      <c r="E56" s="48" t="s">
        <v>40</v>
      </c>
      <c r="F56" s="53">
        <v>30</v>
      </c>
      <c r="G56" s="53">
        <v>2</v>
      </c>
      <c r="H56" s="53">
        <v>0.28000000000000003</v>
      </c>
      <c r="I56" s="59">
        <v>14</v>
      </c>
      <c r="J56" s="53">
        <v>69</v>
      </c>
      <c r="K56" s="65" t="s">
        <v>50</v>
      </c>
      <c r="L56" s="56">
        <v>1.61</v>
      </c>
    </row>
    <row r="57" spans="1:12" ht="15">
      <c r="A57" s="23"/>
      <c r="B57" s="15"/>
      <c r="C57" s="11"/>
      <c r="D57" s="7"/>
      <c r="E57" s="48" t="s">
        <v>77</v>
      </c>
      <c r="F57" s="53">
        <v>39</v>
      </c>
      <c r="G57" s="53">
        <v>0.51</v>
      </c>
      <c r="H57" s="53">
        <v>0.09</v>
      </c>
      <c r="I57" s="59">
        <v>2</v>
      </c>
      <c r="J57" s="53">
        <v>10</v>
      </c>
      <c r="K57" s="65" t="s">
        <v>83</v>
      </c>
      <c r="L57" s="56">
        <v>3.31</v>
      </c>
    </row>
    <row r="58" spans="1:12" ht="15">
      <c r="A58" s="23"/>
      <c r="B58" s="15"/>
      <c r="C58" s="11"/>
      <c r="D58" s="7"/>
      <c r="E58" s="48" t="s">
        <v>60</v>
      </c>
      <c r="F58" s="53">
        <v>10</v>
      </c>
      <c r="G58" s="53">
        <v>3</v>
      </c>
      <c r="H58" s="53">
        <v>3</v>
      </c>
      <c r="I58" s="59">
        <v>0.43</v>
      </c>
      <c r="J58" s="53">
        <v>36</v>
      </c>
      <c r="K58" s="65" t="s">
        <v>69</v>
      </c>
      <c r="L58" s="56">
        <v>6.9</v>
      </c>
    </row>
    <row r="59" spans="1:12" ht="15">
      <c r="A59" s="23"/>
      <c r="B59" s="15"/>
      <c r="C59" s="11"/>
      <c r="D59" s="7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4"/>
      <c r="B62" s="17"/>
      <c r="C62" s="8"/>
      <c r="D62" s="18" t="s">
        <v>33</v>
      </c>
      <c r="E62" s="9"/>
      <c r="F62" s="19">
        <f>SUM(F53:F61)</f>
        <v>601</v>
      </c>
      <c r="G62" s="19">
        <f t="shared" ref="G62" si="18">SUM(G53:G61)</f>
        <v>37.51</v>
      </c>
      <c r="H62" s="19">
        <f t="shared" ref="H62" si="19">SUM(H53:H61)</f>
        <v>16.369999999999997</v>
      </c>
      <c r="I62" s="19">
        <f t="shared" ref="I62" si="20">SUM(I53:I61)</f>
        <v>68.430000000000007</v>
      </c>
      <c r="J62" s="19">
        <f t="shared" ref="J62:L62" si="21">SUM(J53:J61)</f>
        <v>580</v>
      </c>
      <c r="K62" s="25"/>
      <c r="L62" s="19">
        <f t="shared" si="21"/>
        <v>47.940000000000005</v>
      </c>
    </row>
    <row r="63" spans="1:12" ht="15.75" customHeight="1" thickBot="1">
      <c r="A63" s="29">
        <f>A44</f>
        <v>1</v>
      </c>
      <c r="B63" s="30">
        <f>B44</f>
        <v>3</v>
      </c>
      <c r="C63" s="76" t="s">
        <v>4</v>
      </c>
      <c r="D63" s="77"/>
      <c r="E63" s="31"/>
      <c r="F63" s="32">
        <f>F52+F62</f>
        <v>1175</v>
      </c>
      <c r="G63" s="32">
        <f t="shared" ref="G63" si="22">G52+G62</f>
        <v>54.12</v>
      </c>
      <c r="H63" s="32">
        <f t="shared" ref="H63" si="23">H52+H62</f>
        <v>43.87</v>
      </c>
      <c r="I63" s="32">
        <f t="shared" ref="I63" si="24">I52+I62</f>
        <v>132.17000000000002</v>
      </c>
      <c r="J63" s="32">
        <f t="shared" ref="J63:L63" si="25">J52+J62</f>
        <v>1151</v>
      </c>
      <c r="K63" s="32"/>
      <c r="L63" s="32">
        <f t="shared" si="25"/>
        <v>102.35000000000001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47" t="s">
        <v>45</v>
      </c>
      <c r="F64" s="52">
        <v>32</v>
      </c>
      <c r="G64" s="52">
        <v>8</v>
      </c>
      <c r="H64" s="52">
        <v>8</v>
      </c>
      <c r="I64" s="58">
        <v>0.16</v>
      </c>
      <c r="J64" s="52">
        <v>107</v>
      </c>
      <c r="K64" s="64" t="s">
        <v>55</v>
      </c>
      <c r="L64" s="55">
        <v>9.11</v>
      </c>
    </row>
    <row r="65" spans="1:12" ht="15">
      <c r="A65" s="23"/>
      <c r="B65" s="15"/>
      <c r="C65" s="11"/>
      <c r="D65" s="7" t="s">
        <v>23</v>
      </c>
      <c r="E65" s="48" t="s">
        <v>40</v>
      </c>
      <c r="F65" s="53">
        <v>30</v>
      </c>
      <c r="G65" s="53">
        <v>2</v>
      </c>
      <c r="H65" s="53">
        <v>0.28000000000000003</v>
      </c>
      <c r="I65" s="59">
        <v>14</v>
      </c>
      <c r="J65" s="53">
        <v>69</v>
      </c>
      <c r="K65" s="65" t="s">
        <v>50</v>
      </c>
      <c r="L65" s="56">
        <v>1.6</v>
      </c>
    </row>
    <row r="66" spans="1:12" ht="15">
      <c r="A66" s="23"/>
      <c r="B66" s="15"/>
      <c r="C66" s="11"/>
      <c r="D66" s="7" t="s">
        <v>22</v>
      </c>
      <c r="E66" s="48" t="s">
        <v>39</v>
      </c>
      <c r="F66" s="53">
        <v>150</v>
      </c>
      <c r="G66" s="53">
        <v>7</v>
      </c>
      <c r="H66" s="53">
        <v>4</v>
      </c>
      <c r="I66" s="59">
        <v>35</v>
      </c>
      <c r="J66" s="53">
        <v>214</v>
      </c>
      <c r="K66" s="65" t="s">
        <v>56</v>
      </c>
      <c r="L66" s="56">
        <v>9.57</v>
      </c>
    </row>
    <row r="67" spans="1:12" ht="15">
      <c r="A67" s="23"/>
      <c r="B67" s="15"/>
      <c r="C67" s="11"/>
      <c r="D67" s="7"/>
      <c r="E67" s="48" t="s">
        <v>90</v>
      </c>
      <c r="F67" s="53">
        <v>30</v>
      </c>
      <c r="G67" s="53">
        <v>2</v>
      </c>
      <c r="H67" s="53">
        <v>2</v>
      </c>
      <c r="I67" s="59">
        <v>4</v>
      </c>
      <c r="J67" s="53">
        <v>39</v>
      </c>
      <c r="K67" s="65" t="s">
        <v>94</v>
      </c>
      <c r="L67" s="56">
        <v>8.0500000000000007</v>
      </c>
    </row>
    <row r="68" spans="1:12" ht="15.75" thickBot="1">
      <c r="A68" s="23"/>
      <c r="B68" s="15"/>
      <c r="C68" s="11"/>
      <c r="D68" s="7"/>
      <c r="E68" s="49" t="s">
        <v>91</v>
      </c>
      <c r="F68" s="54">
        <v>50</v>
      </c>
      <c r="G68" s="54">
        <v>0</v>
      </c>
      <c r="H68" s="54"/>
      <c r="I68" s="60">
        <v>38</v>
      </c>
      <c r="J68" s="54">
        <v>150</v>
      </c>
      <c r="K68" s="66" t="s">
        <v>95</v>
      </c>
      <c r="L68" s="57">
        <v>12.72</v>
      </c>
    </row>
    <row r="69" spans="1:12" ht="15">
      <c r="A69" s="23"/>
      <c r="B69" s="15"/>
      <c r="C69" s="11"/>
      <c r="D69" s="6"/>
      <c r="E69" s="47" t="s">
        <v>92</v>
      </c>
      <c r="F69" s="52">
        <v>43</v>
      </c>
      <c r="G69" s="52">
        <v>0</v>
      </c>
      <c r="H69" s="52">
        <v>0.04</v>
      </c>
      <c r="I69" s="58">
        <v>0.8</v>
      </c>
      <c r="J69" s="52">
        <v>6</v>
      </c>
      <c r="K69" s="64" t="s">
        <v>96</v>
      </c>
      <c r="L69" s="55">
        <v>2.68</v>
      </c>
    </row>
    <row r="70" spans="1:12" ht="15">
      <c r="A70" s="23"/>
      <c r="B70" s="15"/>
      <c r="C70" s="11"/>
      <c r="D70" s="7" t="s">
        <v>24</v>
      </c>
      <c r="E70" s="48" t="s">
        <v>93</v>
      </c>
      <c r="F70" s="53">
        <v>156</v>
      </c>
      <c r="G70" s="53">
        <v>0</v>
      </c>
      <c r="H70" s="53">
        <v>0.6</v>
      </c>
      <c r="I70" s="59">
        <v>15</v>
      </c>
      <c r="J70" s="53">
        <v>69</v>
      </c>
      <c r="K70" s="65" t="s">
        <v>97</v>
      </c>
      <c r="L70" s="56">
        <v>15.63</v>
      </c>
    </row>
    <row r="71" spans="1:12" ht="15">
      <c r="A71" s="23"/>
      <c r="B71" s="15"/>
      <c r="C71" s="11"/>
      <c r="D71" s="6" t="s">
        <v>22</v>
      </c>
      <c r="E71" s="70" t="s">
        <v>41</v>
      </c>
      <c r="F71" s="71">
        <v>200</v>
      </c>
      <c r="G71" s="71">
        <v>3</v>
      </c>
      <c r="H71" s="71">
        <v>3</v>
      </c>
      <c r="I71" s="74">
        <v>24</v>
      </c>
      <c r="J71" s="71">
        <v>109</v>
      </c>
      <c r="K71" s="73" t="s">
        <v>51</v>
      </c>
      <c r="L71" s="72">
        <v>15.42</v>
      </c>
    </row>
    <row r="72" spans="1:12" ht="15">
      <c r="A72" s="24"/>
      <c r="B72" s="17"/>
      <c r="C72" s="8"/>
      <c r="D72" s="18" t="s">
        <v>33</v>
      </c>
      <c r="E72" s="9"/>
      <c r="F72" s="19">
        <f>SUM(F64:F71)</f>
        <v>691</v>
      </c>
      <c r="G72" s="19">
        <f t="shared" ref="G72" si="26">SUM(G64:G71)</f>
        <v>22</v>
      </c>
      <c r="H72" s="19">
        <f t="shared" ref="H72" si="27">SUM(H64:H71)</f>
        <v>17.919999999999998</v>
      </c>
      <c r="I72" s="19">
        <f t="shared" ref="I72" si="28">SUM(I64:I71)</f>
        <v>130.95999999999998</v>
      </c>
      <c r="J72" s="19">
        <f t="shared" ref="J72:L72" si="29">SUM(J64:J71)</f>
        <v>763</v>
      </c>
      <c r="K72" s="25"/>
      <c r="L72" s="19">
        <f t="shared" si="29"/>
        <v>74.78</v>
      </c>
    </row>
    <row r="73" spans="1:12" ht="1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51" t="s">
        <v>98</v>
      </c>
      <c r="F73" s="61">
        <v>60</v>
      </c>
      <c r="G73" s="61">
        <v>2</v>
      </c>
      <c r="H73" s="61">
        <v>5</v>
      </c>
      <c r="I73" s="63">
        <v>4</v>
      </c>
      <c r="J73" s="61">
        <v>65</v>
      </c>
      <c r="K73" s="67" t="s">
        <v>100</v>
      </c>
      <c r="L73" s="62">
        <v>7.36</v>
      </c>
    </row>
    <row r="74" spans="1:12" ht="15">
      <c r="A74" s="23"/>
      <c r="B74" s="15"/>
      <c r="C74" s="11"/>
      <c r="D74" s="7" t="s">
        <v>31</v>
      </c>
      <c r="E74" s="48" t="s">
        <v>40</v>
      </c>
      <c r="F74" s="53">
        <v>30</v>
      </c>
      <c r="G74" s="53">
        <v>2</v>
      </c>
      <c r="H74" s="53">
        <v>0.28000000000000003</v>
      </c>
      <c r="I74" s="59">
        <v>14</v>
      </c>
      <c r="J74" s="53">
        <v>69</v>
      </c>
      <c r="K74" s="65" t="s">
        <v>50</v>
      </c>
      <c r="L74" s="56">
        <v>1.6</v>
      </c>
    </row>
    <row r="75" spans="1:12" ht="15">
      <c r="A75" s="23"/>
      <c r="B75" s="15"/>
      <c r="C75" s="11"/>
      <c r="D75" s="7" t="s">
        <v>27</v>
      </c>
      <c r="E75" s="48" t="s">
        <v>44</v>
      </c>
      <c r="F75" s="53">
        <v>250</v>
      </c>
      <c r="G75" s="53">
        <v>5</v>
      </c>
      <c r="H75" s="53">
        <v>5</v>
      </c>
      <c r="I75" s="59">
        <v>17</v>
      </c>
      <c r="J75" s="53">
        <v>148</v>
      </c>
      <c r="K75" s="65" t="s">
        <v>54</v>
      </c>
      <c r="L75" s="56">
        <v>8.2200000000000006</v>
      </c>
    </row>
    <row r="76" spans="1:12" ht="15">
      <c r="A76" s="23"/>
      <c r="B76" s="15"/>
      <c r="C76" s="11"/>
      <c r="D76" s="7" t="s">
        <v>28</v>
      </c>
      <c r="E76" s="48" t="s">
        <v>45</v>
      </c>
      <c r="F76" s="53">
        <v>32</v>
      </c>
      <c r="G76" s="53">
        <v>8</v>
      </c>
      <c r="H76" s="53">
        <v>8</v>
      </c>
      <c r="I76" s="59">
        <v>0</v>
      </c>
      <c r="J76" s="53">
        <v>107</v>
      </c>
      <c r="K76" s="65" t="s">
        <v>55</v>
      </c>
      <c r="L76" s="56">
        <v>9.11</v>
      </c>
    </row>
    <row r="77" spans="1:12" ht="15">
      <c r="A77" s="23"/>
      <c r="B77" s="15"/>
      <c r="C77" s="11"/>
      <c r="D77" s="7" t="s">
        <v>24</v>
      </c>
      <c r="E77" s="48" t="s">
        <v>93</v>
      </c>
      <c r="F77" s="53">
        <v>156</v>
      </c>
      <c r="G77" s="53">
        <v>0.38</v>
      </c>
      <c r="H77" s="53">
        <v>0.6</v>
      </c>
      <c r="I77" s="59">
        <v>15</v>
      </c>
      <c r="J77" s="53">
        <v>69</v>
      </c>
      <c r="K77" s="65" t="s">
        <v>97</v>
      </c>
      <c r="L77" s="56">
        <v>15.63</v>
      </c>
    </row>
    <row r="78" spans="1:12" ht="15">
      <c r="A78" s="23"/>
      <c r="B78" s="15"/>
      <c r="C78" s="11"/>
      <c r="D78" s="7"/>
      <c r="E78" s="48" t="s">
        <v>92</v>
      </c>
      <c r="F78" s="53">
        <v>43</v>
      </c>
      <c r="G78" s="53">
        <v>0</v>
      </c>
      <c r="H78" s="53">
        <v>0.04</v>
      </c>
      <c r="I78" s="59">
        <v>0</v>
      </c>
      <c r="J78" s="53">
        <v>6</v>
      </c>
      <c r="K78" s="65" t="s">
        <v>96</v>
      </c>
      <c r="L78" s="56">
        <v>2.68</v>
      </c>
    </row>
    <row r="79" spans="1:12" ht="15">
      <c r="A79" s="23"/>
      <c r="B79" s="15"/>
      <c r="C79" s="11"/>
      <c r="D79" s="7"/>
      <c r="E79" s="48" t="s">
        <v>99</v>
      </c>
      <c r="F79" s="53">
        <v>150</v>
      </c>
      <c r="G79" s="53">
        <v>6</v>
      </c>
      <c r="H79" s="53">
        <v>5</v>
      </c>
      <c r="I79" s="59">
        <v>26</v>
      </c>
      <c r="J79" s="53">
        <v>168</v>
      </c>
      <c r="K79" s="65" t="s">
        <v>101</v>
      </c>
      <c r="L79" s="56">
        <v>11.29</v>
      </c>
    </row>
    <row r="80" spans="1:12" ht="15">
      <c r="A80" s="23"/>
      <c r="B80" s="15"/>
      <c r="C80" s="11"/>
      <c r="D80" s="6"/>
      <c r="E80" s="70" t="s">
        <v>47</v>
      </c>
      <c r="F80" s="71">
        <v>200</v>
      </c>
      <c r="G80" s="71">
        <v>0.18</v>
      </c>
      <c r="H80" s="71">
        <v>0.03</v>
      </c>
      <c r="I80" s="74">
        <v>28</v>
      </c>
      <c r="J80" s="71">
        <v>115</v>
      </c>
      <c r="K80" s="73" t="s">
        <v>57</v>
      </c>
      <c r="L80" s="72">
        <v>10.5</v>
      </c>
    </row>
    <row r="81" spans="1:12" ht="15.75" thickBot="1">
      <c r="A81" s="23"/>
      <c r="B81" s="15"/>
      <c r="C81" s="11"/>
      <c r="D81" s="6"/>
      <c r="E81" s="49" t="s">
        <v>78</v>
      </c>
      <c r="F81" s="54">
        <v>10</v>
      </c>
      <c r="G81" s="54">
        <v>0.1</v>
      </c>
      <c r="H81" s="54">
        <v>7</v>
      </c>
      <c r="I81" s="60">
        <v>0</v>
      </c>
      <c r="J81" s="54">
        <v>66</v>
      </c>
      <c r="K81" s="66" t="s">
        <v>84</v>
      </c>
      <c r="L81" s="57">
        <v>7.2</v>
      </c>
    </row>
    <row r="82" spans="1:12" ht="15">
      <c r="A82" s="24"/>
      <c r="B82" s="17"/>
      <c r="C82" s="8"/>
      <c r="D82" s="18" t="s">
        <v>33</v>
      </c>
      <c r="E82" s="9"/>
      <c r="F82" s="19">
        <f>SUM(F73:F81)</f>
        <v>931</v>
      </c>
      <c r="G82" s="19">
        <f t="shared" ref="G82" si="30">SUM(G73:G81)</f>
        <v>23.66</v>
      </c>
      <c r="H82" s="19">
        <f t="shared" ref="H82" si="31">SUM(H73:H81)</f>
        <v>30.950000000000003</v>
      </c>
      <c r="I82" s="19">
        <f t="shared" ref="I82" si="32">SUM(I73:I81)</f>
        <v>104</v>
      </c>
      <c r="J82" s="19">
        <f t="shared" ref="J82:L82" si="33">SUM(J73:J81)</f>
        <v>813</v>
      </c>
      <c r="K82" s="25"/>
      <c r="L82" s="19">
        <f t="shared" si="33"/>
        <v>73.59</v>
      </c>
    </row>
    <row r="83" spans="1:12" ht="15.75" customHeight="1" thickBot="1">
      <c r="A83" s="29">
        <f>A64</f>
        <v>1</v>
      </c>
      <c r="B83" s="30">
        <f>B64</f>
        <v>4</v>
      </c>
      <c r="C83" s="76" t="s">
        <v>4</v>
      </c>
      <c r="D83" s="77"/>
      <c r="E83" s="31"/>
      <c r="F83" s="32">
        <f>F72+F82</f>
        <v>1622</v>
      </c>
      <c r="G83" s="32">
        <f t="shared" ref="G83" si="34">G72+G82</f>
        <v>45.66</v>
      </c>
      <c r="H83" s="32">
        <f t="shared" ref="H83" si="35">H72+H82</f>
        <v>48.870000000000005</v>
      </c>
      <c r="I83" s="32">
        <f t="shared" ref="I83" si="36">I72+I82</f>
        <v>234.95999999999998</v>
      </c>
      <c r="J83" s="32">
        <f t="shared" ref="J83:L83" si="37">J72+J82</f>
        <v>1576</v>
      </c>
      <c r="K83" s="32"/>
      <c r="L83" s="32">
        <f t="shared" si="37"/>
        <v>148.37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47" t="s">
        <v>102</v>
      </c>
      <c r="F84" s="52">
        <v>150</v>
      </c>
      <c r="G84" s="52">
        <v>6.6</v>
      </c>
      <c r="H84" s="52">
        <v>4</v>
      </c>
      <c r="I84" s="58">
        <v>35.270000000000003</v>
      </c>
      <c r="J84" s="52">
        <v>213</v>
      </c>
      <c r="K84" s="64" t="s">
        <v>56</v>
      </c>
      <c r="L84" s="55">
        <v>9.94</v>
      </c>
    </row>
    <row r="85" spans="1:12" ht="15">
      <c r="A85" s="23"/>
      <c r="B85" s="15"/>
      <c r="C85" s="11"/>
      <c r="D85" s="7" t="s">
        <v>23</v>
      </c>
      <c r="E85" s="48" t="s">
        <v>40</v>
      </c>
      <c r="F85" s="53">
        <v>30</v>
      </c>
      <c r="G85" s="53">
        <v>2.2999999999999998</v>
      </c>
      <c r="H85" s="53">
        <v>0.28000000000000003</v>
      </c>
      <c r="I85" s="59">
        <v>14.19</v>
      </c>
      <c r="J85" s="53">
        <v>68</v>
      </c>
      <c r="K85" s="65" t="s">
        <v>50</v>
      </c>
      <c r="L85" s="56">
        <v>1.61</v>
      </c>
    </row>
    <row r="86" spans="1:12" ht="15">
      <c r="A86" s="23"/>
      <c r="B86" s="15"/>
      <c r="C86" s="11"/>
      <c r="D86" s="7"/>
      <c r="E86" s="48" t="s">
        <v>45</v>
      </c>
      <c r="F86" s="53">
        <v>40</v>
      </c>
      <c r="G86" s="53">
        <v>10.35</v>
      </c>
      <c r="H86" s="53">
        <v>10.43</v>
      </c>
      <c r="I86" s="59">
        <v>0.21</v>
      </c>
      <c r="J86" s="53">
        <v>137</v>
      </c>
      <c r="K86" s="65" t="s">
        <v>55</v>
      </c>
      <c r="L86" s="56">
        <v>12.01</v>
      </c>
    </row>
    <row r="87" spans="1:12" ht="15">
      <c r="A87" s="23"/>
      <c r="B87" s="15"/>
      <c r="C87" s="11"/>
      <c r="D87" s="7" t="s">
        <v>22</v>
      </c>
      <c r="E87" s="48" t="s">
        <v>75</v>
      </c>
      <c r="F87" s="53">
        <v>200</v>
      </c>
      <c r="G87" s="53">
        <v>1</v>
      </c>
      <c r="H87" s="53">
        <v>1.6</v>
      </c>
      <c r="I87" s="59">
        <v>16.399999999999999</v>
      </c>
      <c r="J87" s="53">
        <v>86</v>
      </c>
      <c r="K87" s="65" t="s">
        <v>81</v>
      </c>
      <c r="L87" s="56">
        <v>7</v>
      </c>
    </row>
    <row r="88" spans="1:12" ht="15.75" thickBot="1">
      <c r="A88" s="23"/>
      <c r="B88" s="15"/>
      <c r="C88" s="11"/>
      <c r="D88" s="7" t="s">
        <v>24</v>
      </c>
      <c r="E88" s="49" t="s">
        <v>59</v>
      </c>
      <c r="F88" s="54">
        <v>147</v>
      </c>
      <c r="G88" s="54">
        <v>2</v>
      </c>
      <c r="H88" s="54">
        <v>0.73</v>
      </c>
      <c r="I88" s="60">
        <v>30.66</v>
      </c>
      <c r="J88" s="54">
        <v>139</v>
      </c>
      <c r="K88" s="66" t="s">
        <v>68</v>
      </c>
      <c r="L88" s="57">
        <v>18.579999999999998</v>
      </c>
    </row>
    <row r="89" spans="1:12" ht="15">
      <c r="A89" s="23"/>
      <c r="B89" s="15"/>
      <c r="C89" s="11"/>
      <c r="D89" s="6"/>
      <c r="E89" s="47" t="s">
        <v>91</v>
      </c>
      <c r="F89" s="52">
        <v>48</v>
      </c>
      <c r="G89" s="52">
        <v>0.48</v>
      </c>
      <c r="H89" s="52"/>
      <c r="I89" s="58">
        <v>3.6</v>
      </c>
      <c r="J89" s="52">
        <v>144</v>
      </c>
      <c r="K89" s="64" t="s">
        <v>95</v>
      </c>
      <c r="L89" s="55">
        <v>12.21</v>
      </c>
    </row>
    <row r="90" spans="1:12" ht="15">
      <c r="A90" s="23"/>
      <c r="B90" s="15"/>
      <c r="C90" s="11"/>
      <c r="D90" s="6"/>
      <c r="E90" s="48" t="s">
        <v>61</v>
      </c>
      <c r="F90" s="53">
        <v>30</v>
      </c>
      <c r="G90" s="53">
        <v>2</v>
      </c>
      <c r="H90" s="53">
        <v>1.01</v>
      </c>
      <c r="I90" s="59">
        <v>3.86</v>
      </c>
      <c r="J90" s="53">
        <v>33</v>
      </c>
      <c r="K90" s="65" t="s">
        <v>103</v>
      </c>
      <c r="L90" s="56">
        <v>9.15</v>
      </c>
    </row>
    <row r="91" spans="1:12" ht="15">
      <c r="A91" s="24"/>
      <c r="B91" s="17"/>
      <c r="C91" s="8"/>
      <c r="D91" s="18" t="s">
        <v>33</v>
      </c>
      <c r="E91" s="9"/>
      <c r="F91" s="19">
        <f>SUM(F84:F90)</f>
        <v>645</v>
      </c>
      <c r="G91" s="19">
        <f t="shared" ref="G91" si="38">SUM(G84:G90)</f>
        <v>24.73</v>
      </c>
      <c r="H91" s="19">
        <f t="shared" ref="H91" si="39">SUM(H84:H90)</f>
        <v>18.050000000000004</v>
      </c>
      <c r="I91" s="19">
        <f t="shared" ref="I91" si="40">SUM(I84:I90)</f>
        <v>104.18999999999998</v>
      </c>
      <c r="J91" s="19">
        <f t="shared" ref="J91:L91" si="41">SUM(J84:J90)</f>
        <v>820</v>
      </c>
      <c r="K91" s="25"/>
      <c r="L91" s="19">
        <f t="shared" si="41"/>
        <v>70.5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27</v>
      </c>
      <c r="E92" s="51" t="s">
        <v>102</v>
      </c>
      <c r="F92" s="61">
        <v>150</v>
      </c>
      <c r="G92" s="61">
        <v>6</v>
      </c>
      <c r="H92" s="61">
        <v>4.38</v>
      </c>
      <c r="I92" s="63">
        <v>35.270000000000003</v>
      </c>
      <c r="J92" s="61">
        <v>213</v>
      </c>
      <c r="K92" s="67" t="s">
        <v>56</v>
      </c>
      <c r="L92" s="62">
        <v>8.94</v>
      </c>
    </row>
    <row r="93" spans="1:12" ht="15">
      <c r="A93" s="23"/>
      <c r="B93" s="15"/>
      <c r="C93" s="11"/>
      <c r="D93" s="7" t="s">
        <v>29</v>
      </c>
      <c r="E93" s="48" t="s">
        <v>45</v>
      </c>
      <c r="F93" s="53">
        <v>40</v>
      </c>
      <c r="G93" s="53">
        <v>10</v>
      </c>
      <c r="H93" s="53">
        <v>10.45</v>
      </c>
      <c r="I93" s="59">
        <v>0.21</v>
      </c>
      <c r="J93" s="53">
        <v>137</v>
      </c>
      <c r="K93" s="65" t="s">
        <v>55</v>
      </c>
      <c r="L93" s="56">
        <v>12.01</v>
      </c>
    </row>
    <row r="94" spans="1:12" ht="15">
      <c r="A94" s="23"/>
      <c r="B94" s="15"/>
      <c r="C94" s="11"/>
      <c r="D94" s="7" t="s">
        <v>31</v>
      </c>
      <c r="E94" s="48" t="s">
        <v>40</v>
      </c>
      <c r="F94" s="53">
        <v>30</v>
      </c>
      <c r="G94" s="53">
        <v>2</v>
      </c>
      <c r="H94" s="53">
        <v>0.28999999999999998</v>
      </c>
      <c r="I94" s="59">
        <v>14.19</v>
      </c>
      <c r="J94" s="53">
        <v>68</v>
      </c>
      <c r="K94" s="65" t="s">
        <v>50</v>
      </c>
      <c r="L94" s="56">
        <v>1.61</v>
      </c>
    </row>
    <row r="95" spans="1:12" ht="15">
      <c r="A95" s="23"/>
      <c r="B95" s="15"/>
      <c r="C95" s="11"/>
      <c r="D95" s="7" t="s">
        <v>28</v>
      </c>
      <c r="E95" s="48" t="s">
        <v>104</v>
      </c>
      <c r="F95" s="53">
        <v>250</v>
      </c>
      <c r="G95" s="53">
        <v>3</v>
      </c>
      <c r="H95" s="53">
        <v>3.08</v>
      </c>
      <c r="I95" s="59">
        <v>25.13</v>
      </c>
      <c r="J95" s="53">
        <v>142</v>
      </c>
      <c r="K95" s="65" t="s">
        <v>63</v>
      </c>
      <c r="L95" s="56">
        <v>8.1999999999999993</v>
      </c>
    </row>
    <row r="96" spans="1:12" ht="15">
      <c r="A96" s="23"/>
      <c r="B96" s="15"/>
      <c r="C96" s="11"/>
      <c r="D96" s="7" t="s">
        <v>30</v>
      </c>
      <c r="E96" s="48" t="s">
        <v>105</v>
      </c>
      <c r="F96" s="53">
        <v>200</v>
      </c>
      <c r="G96" s="53">
        <v>1</v>
      </c>
      <c r="H96" s="53">
        <v>0.3</v>
      </c>
      <c r="I96" s="59">
        <v>47.26</v>
      </c>
      <c r="J96" s="53">
        <v>196</v>
      </c>
      <c r="K96" s="65" t="s">
        <v>65</v>
      </c>
      <c r="L96" s="56">
        <v>8.48</v>
      </c>
    </row>
    <row r="97" spans="1:12" ht="15">
      <c r="A97" s="23"/>
      <c r="B97" s="15"/>
      <c r="C97" s="11"/>
      <c r="D97" s="7" t="s">
        <v>24</v>
      </c>
      <c r="E97" s="48" t="s">
        <v>106</v>
      </c>
      <c r="F97" s="53">
        <v>147</v>
      </c>
      <c r="G97" s="53">
        <v>2</v>
      </c>
      <c r="H97" s="53">
        <v>0.73</v>
      </c>
      <c r="I97" s="59">
        <v>30.66</v>
      </c>
      <c r="J97" s="53">
        <v>139</v>
      </c>
      <c r="K97" s="65" t="s">
        <v>68</v>
      </c>
      <c r="L97" s="56">
        <v>18.579999999999998</v>
      </c>
    </row>
    <row r="98" spans="1:12" ht="15">
      <c r="A98" s="23"/>
      <c r="B98" s="15"/>
      <c r="C98" s="11"/>
      <c r="D98" s="7"/>
      <c r="E98" s="48" t="s">
        <v>107</v>
      </c>
      <c r="F98" s="53">
        <v>20</v>
      </c>
      <c r="G98" s="53">
        <v>4</v>
      </c>
      <c r="H98" s="53">
        <v>5.9</v>
      </c>
      <c r="I98" s="59">
        <v>0.86</v>
      </c>
      <c r="J98" s="53">
        <v>71</v>
      </c>
      <c r="K98" s="65" t="s">
        <v>69</v>
      </c>
      <c r="L98" s="56">
        <v>10.93</v>
      </c>
    </row>
    <row r="99" spans="1:12" ht="1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837</v>
      </c>
      <c r="G101" s="19">
        <f t="shared" ref="G101" si="42">SUM(G92:G100)</f>
        <v>28</v>
      </c>
      <c r="H101" s="19">
        <f t="shared" ref="H101" si="43">SUM(H92:H100)</f>
        <v>25.129999999999995</v>
      </c>
      <c r="I101" s="19">
        <f t="shared" ref="I101" si="44">SUM(I92:I100)</f>
        <v>153.58000000000001</v>
      </c>
      <c r="J101" s="19">
        <f t="shared" ref="J101:L101" si="45">SUM(J92:J100)</f>
        <v>966</v>
      </c>
      <c r="K101" s="25"/>
      <c r="L101" s="19">
        <f t="shared" si="45"/>
        <v>68.75</v>
      </c>
    </row>
    <row r="102" spans="1:12" ht="15.75" customHeight="1" thickBot="1">
      <c r="A102" s="29">
        <f>A84</f>
        <v>1</v>
      </c>
      <c r="B102" s="30">
        <f>B84</f>
        <v>5</v>
      </c>
      <c r="C102" s="76" t="s">
        <v>4</v>
      </c>
      <c r="D102" s="77"/>
      <c r="E102" s="31"/>
      <c r="F102" s="32">
        <f>F91+F101</f>
        <v>1482</v>
      </c>
      <c r="G102" s="32">
        <f t="shared" ref="G102" si="46">G91+G101</f>
        <v>52.730000000000004</v>
      </c>
      <c r="H102" s="32">
        <f t="shared" ref="H102" si="47">H91+H101</f>
        <v>43.18</v>
      </c>
      <c r="I102" s="32">
        <f t="shared" ref="I102" si="48">I91+I101</f>
        <v>257.77</v>
      </c>
      <c r="J102" s="32">
        <f t="shared" ref="J102:L102" si="49">J91+J101</f>
        <v>1786</v>
      </c>
      <c r="K102" s="32"/>
      <c r="L102" s="32">
        <f t="shared" si="49"/>
        <v>139.25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47" t="s">
        <v>108</v>
      </c>
      <c r="F103" s="52">
        <v>150</v>
      </c>
      <c r="G103" s="52">
        <v>5</v>
      </c>
      <c r="H103" s="52">
        <v>7</v>
      </c>
      <c r="I103" s="58">
        <v>26</v>
      </c>
      <c r="J103" s="52">
        <v>191</v>
      </c>
      <c r="K103" s="64" t="s">
        <v>49</v>
      </c>
      <c r="L103" s="55">
        <v>15.34</v>
      </c>
    </row>
    <row r="104" spans="1:12" ht="15">
      <c r="A104" s="23"/>
      <c r="B104" s="15"/>
      <c r="C104" s="11"/>
      <c r="D104" s="6"/>
      <c r="E104" s="48" t="s">
        <v>109</v>
      </c>
      <c r="F104" s="53">
        <v>79</v>
      </c>
      <c r="G104" s="53">
        <v>12</v>
      </c>
      <c r="H104" s="53">
        <v>10</v>
      </c>
      <c r="I104" s="59">
        <v>27</v>
      </c>
      <c r="J104" s="53">
        <v>212</v>
      </c>
      <c r="K104" s="65" t="s">
        <v>112</v>
      </c>
      <c r="L104" s="56">
        <v>37.99</v>
      </c>
    </row>
    <row r="105" spans="1:12" ht="15">
      <c r="A105" s="23"/>
      <c r="B105" s="15"/>
      <c r="C105" s="11"/>
      <c r="D105" s="7" t="s">
        <v>23</v>
      </c>
      <c r="E105" s="48" t="s">
        <v>40</v>
      </c>
      <c r="F105" s="53">
        <v>30</v>
      </c>
      <c r="G105" s="53">
        <v>2</v>
      </c>
      <c r="H105" s="53">
        <v>0.28000000000000003</v>
      </c>
      <c r="I105" s="59">
        <v>14</v>
      </c>
      <c r="J105" s="53">
        <v>69</v>
      </c>
      <c r="K105" s="65" t="s">
        <v>50</v>
      </c>
      <c r="L105" s="56">
        <v>1.6</v>
      </c>
    </row>
    <row r="106" spans="1:12" ht="15">
      <c r="A106" s="23"/>
      <c r="B106" s="15"/>
      <c r="C106" s="11"/>
      <c r="D106" s="7"/>
      <c r="E106" s="48" t="s">
        <v>110</v>
      </c>
      <c r="F106" s="53">
        <v>154</v>
      </c>
      <c r="G106" s="53">
        <v>5</v>
      </c>
      <c r="H106" s="53">
        <v>5</v>
      </c>
      <c r="I106" s="59">
        <v>8</v>
      </c>
      <c r="J106" s="53">
        <v>81</v>
      </c>
      <c r="K106" s="65" t="s">
        <v>113</v>
      </c>
      <c r="L106" s="56">
        <v>15.76</v>
      </c>
    </row>
    <row r="107" spans="1:12" ht="15.75" thickBot="1">
      <c r="A107" s="23"/>
      <c r="B107" s="15"/>
      <c r="C107" s="11"/>
      <c r="D107" s="7"/>
      <c r="E107" s="49" t="s">
        <v>111</v>
      </c>
      <c r="F107" s="54">
        <v>20</v>
      </c>
      <c r="G107" s="54">
        <v>5</v>
      </c>
      <c r="H107" s="54">
        <v>5</v>
      </c>
      <c r="I107" s="60"/>
      <c r="J107" s="54">
        <v>68</v>
      </c>
      <c r="K107" s="75">
        <v>44972</v>
      </c>
      <c r="L107" s="57">
        <v>10.199999999999999</v>
      </c>
    </row>
    <row r="108" spans="1:12" ht="1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3.5" customHeight="1">
      <c r="A110" s="24"/>
      <c r="B110" s="17"/>
      <c r="C110" s="8"/>
      <c r="D110" s="18" t="s">
        <v>33</v>
      </c>
      <c r="E110" s="9"/>
      <c r="F110" s="19">
        <f>SUM(F103:F109)</f>
        <v>433</v>
      </c>
      <c r="G110" s="19">
        <f t="shared" ref="G110:J110" si="50">SUM(G103:G109)</f>
        <v>29</v>
      </c>
      <c r="H110" s="19">
        <f t="shared" si="50"/>
        <v>27.28</v>
      </c>
      <c r="I110" s="19">
        <f t="shared" si="50"/>
        <v>75</v>
      </c>
      <c r="J110" s="19">
        <f t="shared" si="50"/>
        <v>621</v>
      </c>
      <c r="K110" s="25"/>
      <c r="L110" s="19">
        <f t="shared" ref="L110" si="51">SUM(L103:L109)</f>
        <v>80.89</v>
      </c>
    </row>
    <row r="111" spans="1:12" ht="21" customHeight="1">
      <c r="A111" s="26">
        <f>A103</f>
        <v>2</v>
      </c>
      <c r="B111" s="13">
        <f>B103</f>
        <v>1</v>
      </c>
      <c r="C111" s="10" t="s">
        <v>25</v>
      </c>
      <c r="D111" s="7" t="s">
        <v>27</v>
      </c>
      <c r="E111" s="51" t="s">
        <v>116</v>
      </c>
      <c r="F111" s="61">
        <v>150</v>
      </c>
      <c r="G111" s="61">
        <v>6</v>
      </c>
      <c r="H111" s="61">
        <v>5</v>
      </c>
      <c r="I111" s="63">
        <v>27</v>
      </c>
      <c r="J111" s="61">
        <v>168</v>
      </c>
      <c r="K111" s="67" t="s">
        <v>101</v>
      </c>
      <c r="L111" s="62">
        <v>11.29</v>
      </c>
    </row>
    <row r="112" spans="1:12" ht="15">
      <c r="A112" s="23"/>
      <c r="B112" s="15"/>
      <c r="C112" s="11"/>
      <c r="D112" s="7" t="s">
        <v>29</v>
      </c>
      <c r="E112" s="48" t="s">
        <v>117</v>
      </c>
      <c r="F112" s="53">
        <v>60</v>
      </c>
      <c r="G112" s="53">
        <v>20</v>
      </c>
      <c r="H112" s="53">
        <v>26</v>
      </c>
      <c r="I112" s="59">
        <v>0.2</v>
      </c>
      <c r="J112" s="53">
        <v>314</v>
      </c>
      <c r="K112" s="65" t="s">
        <v>64</v>
      </c>
      <c r="L112" s="56">
        <v>24.75</v>
      </c>
    </row>
    <row r="113" spans="1:12" ht="15">
      <c r="A113" s="23"/>
      <c r="B113" s="15"/>
      <c r="C113" s="11"/>
      <c r="D113" s="7" t="s">
        <v>31</v>
      </c>
      <c r="E113" s="48" t="s">
        <v>40</v>
      </c>
      <c r="F113" s="53">
        <v>30</v>
      </c>
      <c r="G113" s="53">
        <v>2</v>
      </c>
      <c r="H113" s="53">
        <v>0.28000000000000003</v>
      </c>
      <c r="I113" s="59">
        <v>14</v>
      </c>
      <c r="J113" s="53">
        <v>69</v>
      </c>
      <c r="K113" s="65" t="s">
        <v>50</v>
      </c>
      <c r="L113" s="56">
        <v>1.6</v>
      </c>
    </row>
    <row r="114" spans="1:12" ht="15">
      <c r="A114" s="23"/>
      <c r="B114" s="15"/>
      <c r="C114" s="11"/>
      <c r="D114" s="7" t="s">
        <v>22</v>
      </c>
      <c r="E114" s="48" t="s">
        <v>118</v>
      </c>
      <c r="F114" s="53">
        <v>200</v>
      </c>
      <c r="G114" s="53"/>
      <c r="H114" s="53"/>
      <c r="I114" s="59">
        <v>15</v>
      </c>
      <c r="J114" s="53">
        <v>63</v>
      </c>
      <c r="K114" s="65" t="s">
        <v>114</v>
      </c>
      <c r="L114" s="56">
        <v>3.18</v>
      </c>
    </row>
    <row r="115" spans="1:12" ht="15">
      <c r="A115" s="23"/>
      <c r="B115" s="15"/>
      <c r="C115" s="11"/>
      <c r="D115" s="7" t="s">
        <v>28</v>
      </c>
      <c r="E115" s="48" t="s">
        <v>87</v>
      </c>
      <c r="F115" s="53">
        <v>250</v>
      </c>
      <c r="G115" s="53">
        <v>3</v>
      </c>
      <c r="H115" s="53">
        <v>3</v>
      </c>
      <c r="I115" s="59">
        <v>16</v>
      </c>
      <c r="J115" s="53">
        <v>107</v>
      </c>
      <c r="K115" s="65" t="s">
        <v>115</v>
      </c>
      <c r="L115" s="56">
        <v>8.58</v>
      </c>
    </row>
    <row r="116" spans="1:12" ht="15">
      <c r="A116" s="23"/>
      <c r="B116" s="15"/>
      <c r="C116" s="11"/>
      <c r="D116" s="7"/>
      <c r="E116" s="48" t="s">
        <v>42</v>
      </c>
      <c r="F116" s="53">
        <v>30</v>
      </c>
      <c r="G116" s="53">
        <v>2</v>
      </c>
      <c r="H116" s="53">
        <v>1</v>
      </c>
      <c r="I116" s="59">
        <v>9</v>
      </c>
      <c r="J116" s="53">
        <v>58</v>
      </c>
      <c r="K116" s="65" t="s">
        <v>52</v>
      </c>
      <c r="L116" s="56">
        <v>9.6300000000000008</v>
      </c>
    </row>
    <row r="117" spans="1:12" ht="15">
      <c r="A117" s="23"/>
      <c r="B117" s="15"/>
      <c r="C117" s="11"/>
      <c r="D117" s="7"/>
      <c r="E117" s="48" t="s">
        <v>43</v>
      </c>
      <c r="F117" s="53">
        <v>50</v>
      </c>
      <c r="G117" s="53">
        <v>3</v>
      </c>
      <c r="H117" s="53"/>
      <c r="I117" s="59">
        <v>37</v>
      </c>
      <c r="J117" s="53">
        <v>175</v>
      </c>
      <c r="K117" s="65" t="s">
        <v>53</v>
      </c>
      <c r="L117" s="56">
        <v>8.67</v>
      </c>
    </row>
    <row r="118" spans="1:12" ht="1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770</v>
      </c>
      <c r="G120" s="19">
        <f t="shared" ref="G120:J120" si="52">SUM(G111:G119)</f>
        <v>36</v>
      </c>
      <c r="H120" s="19">
        <f t="shared" si="52"/>
        <v>35.28</v>
      </c>
      <c r="I120" s="19">
        <f t="shared" si="52"/>
        <v>118.2</v>
      </c>
      <c r="J120" s="19">
        <f t="shared" si="52"/>
        <v>954</v>
      </c>
      <c r="K120" s="25"/>
      <c r="L120" s="19">
        <f t="shared" ref="L120" si="53">SUM(L111:L119)</f>
        <v>67.7</v>
      </c>
    </row>
    <row r="121" spans="1:12" ht="15.75" thickBot="1">
      <c r="A121" s="29">
        <f>A103</f>
        <v>2</v>
      </c>
      <c r="B121" s="30">
        <f>B103</f>
        <v>1</v>
      </c>
      <c r="C121" s="76" t="s">
        <v>4</v>
      </c>
      <c r="D121" s="77"/>
      <c r="E121" s="31"/>
      <c r="F121" s="32">
        <f>F110+F120</f>
        <v>1203</v>
      </c>
      <c r="G121" s="32">
        <f t="shared" ref="G121" si="54">G110+G120</f>
        <v>65</v>
      </c>
      <c r="H121" s="32">
        <f t="shared" ref="H121" si="55">H110+H120</f>
        <v>62.56</v>
      </c>
      <c r="I121" s="32">
        <f t="shared" ref="I121" si="56">I110+I120</f>
        <v>193.2</v>
      </c>
      <c r="J121" s="32">
        <f t="shared" ref="J121:L121" si="57">J110+J120</f>
        <v>1575</v>
      </c>
      <c r="K121" s="32"/>
      <c r="L121" s="32">
        <f t="shared" si="57"/>
        <v>148.59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47" t="s">
        <v>119</v>
      </c>
      <c r="F122" s="52">
        <v>60</v>
      </c>
      <c r="G122" s="52">
        <v>13</v>
      </c>
      <c r="H122" s="52">
        <v>18</v>
      </c>
      <c r="I122" s="58"/>
      <c r="J122" s="52">
        <v>213</v>
      </c>
      <c r="K122" s="64" t="s">
        <v>121</v>
      </c>
      <c r="L122" s="55">
        <v>22.82</v>
      </c>
    </row>
    <row r="123" spans="1:12" ht="15">
      <c r="A123" s="14"/>
      <c r="B123" s="15"/>
      <c r="C123" s="11"/>
      <c r="D123" s="6"/>
      <c r="E123" s="48" t="s">
        <v>73</v>
      </c>
      <c r="F123" s="53">
        <v>150</v>
      </c>
      <c r="G123" s="53">
        <v>3</v>
      </c>
      <c r="H123" s="53">
        <v>5</v>
      </c>
      <c r="I123" s="59">
        <v>22</v>
      </c>
      <c r="J123" s="53">
        <v>147</v>
      </c>
      <c r="K123" s="65" t="s">
        <v>122</v>
      </c>
      <c r="L123" s="56">
        <v>3.05</v>
      </c>
    </row>
    <row r="124" spans="1:12" ht="15">
      <c r="A124" s="14"/>
      <c r="B124" s="15"/>
      <c r="C124" s="11"/>
      <c r="D124" s="7" t="s">
        <v>23</v>
      </c>
      <c r="E124" s="48" t="s">
        <v>40</v>
      </c>
      <c r="F124" s="53">
        <v>30</v>
      </c>
      <c r="G124" s="53">
        <v>2</v>
      </c>
      <c r="H124" s="53">
        <v>0.28000000000000003</v>
      </c>
      <c r="I124" s="59">
        <v>14</v>
      </c>
      <c r="J124" s="53">
        <v>69</v>
      </c>
      <c r="K124" s="65" t="s">
        <v>50</v>
      </c>
      <c r="L124" s="56">
        <v>1.6</v>
      </c>
    </row>
    <row r="125" spans="1:12" ht="15">
      <c r="A125" s="14"/>
      <c r="B125" s="15"/>
      <c r="C125" s="11"/>
      <c r="D125" s="7" t="s">
        <v>22</v>
      </c>
      <c r="E125" s="48" t="s">
        <v>75</v>
      </c>
      <c r="F125" s="53">
        <v>200</v>
      </c>
      <c r="G125" s="53">
        <v>1</v>
      </c>
      <c r="H125" s="53">
        <v>2</v>
      </c>
      <c r="I125" s="59">
        <v>16</v>
      </c>
      <c r="J125" s="53">
        <v>86</v>
      </c>
      <c r="K125" s="65" t="s">
        <v>81</v>
      </c>
      <c r="L125" s="56">
        <v>7</v>
      </c>
    </row>
    <row r="126" spans="1:12" ht="15.75" thickBot="1">
      <c r="A126" s="14"/>
      <c r="B126" s="15"/>
      <c r="C126" s="11"/>
      <c r="D126" s="7"/>
      <c r="E126" s="49" t="s">
        <v>120</v>
      </c>
      <c r="F126" s="54">
        <v>31</v>
      </c>
      <c r="G126" s="54">
        <v>2</v>
      </c>
      <c r="H126" s="54"/>
      <c r="I126" s="60">
        <v>4</v>
      </c>
      <c r="J126" s="54">
        <v>112</v>
      </c>
      <c r="K126" s="75" t="s">
        <v>53</v>
      </c>
      <c r="L126" s="57">
        <v>5.4</v>
      </c>
    </row>
    <row r="127" spans="1:12" ht="15">
      <c r="A127" s="14"/>
      <c r="B127" s="15"/>
      <c r="C127" s="11"/>
      <c r="D127" s="7" t="s">
        <v>24</v>
      </c>
      <c r="E127" s="47" t="s">
        <v>59</v>
      </c>
      <c r="F127" s="52">
        <v>200</v>
      </c>
      <c r="G127" s="52">
        <v>3</v>
      </c>
      <c r="H127" s="52">
        <v>1</v>
      </c>
      <c r="I127" s="58">
        <v>44</v>
      </c>
      <c r="J127" s="52">
        <v>199</v>
      </c>
      <c r="K127" s="64" t="s">
        <v>67</v>
      </c>
      <c r="L127" s="55">
        <v>26.39</v>
      </c>
    </row>
    <row r="128" spans="1:12" ht="1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671</v>
      </c>
      <c r="G129" s="19">
        <f t="shared" ref="G129:J129" si="58">SUM(G122:G128)</f>
        <v>24</v>
      </c>
      <c r="H129" s="19">
        <f t="shared" si="58"/>
        <v>26.28</v>
      </c>
      <c r="I129" s="19">
        <f t="shared" si="58"/>
        <v>100</v>
      </c>
      <c r="J129" s="19">
        <f t="shared" si="58"/>
        <v>826</v>
      </c>
      <c r="K129" s="25"/>
      <c r="L129" s="19">
        <f t="shared" ref="L129" si="59">SUM(L122:L128)</f>
        <v>66.259999999999991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51" t="s">
        <v>45</v>
      </c>
      <c r="F130" s="61">
        <v>60</v>
      </c>
      <c r="G130" s="61">
        <v>16</v>
      </c>
      <c r="H130" s="61">
        <v>16</v>
      </c>
      <c r="I130" s="63">
        <v>0</v>
      </c>
      <c r="J130" s="61">
        <v>206</v>
      </c>
      <c r="K130" s="67" t="s">
        <v>55</v>
      </c>
      <c r="L130" s="62">
        <v>17.22</v>
      </c>
    </row>
    <row r="131" spans="1:12" ht="15">
      <c r="A131" s="14"/>
      <c r="B131" s="15"/>
      <c r="C131" s="11"/>
      <c r="D131" s="7" t="s">
        <v>27</v>
      </c>
      <c r="E131" s="48" t="s">
        <v>44</v>
      </c>
      <c r="F131" s="53">
        <v>250</v>
      </c>
      <c r="G131" s="53">
        <v>5</v>
      </c>
      <c r="H131" s="53">
        <v>5</v>
      </c>
      <c r="I131" s="59">
        <v>17</v>
      </c>
      <c r="J131" s="53">
        <v>148</v>
      </c>
      <c r="K131" s="65" t="s">
        <v>54</v>
      </c>
      <c r="L131" s="56">
        <v>7.98</v>
      </c>
    </row>
    <row r="132" spans="1:12" ht="15">
      <c r="A132" s="14"/>
      <c r="B132" s="15"/>
      <c r="C132" s="11"/>
      <c r="D132" s="7" t="s">
        <v>28</v>
      </c>
      <c r="E132" s="48" t="s">
        <v>74</v>
      </c>
      <c r="F132" s="53">
        <v>150</v>
      </c>
      <c r="G132" s="53">
        <v>5</v>
      </c>
      <c r="H132" s="53">
        <v>5</v>
      </c>
      <c r="I132" s="59">
        <v>31</v>
      </c>
      <c r="J132" s="53">
        <v>191</v>
      </c>
      <c r="K132" s="65" t="s">
        <v>123</v>
      </c>
      <c r="L132" s="56">
        <v>3.31</v>
      </c>
    </row>
    <row r="133" spans="1:12" ht="15">
      <c r="A133" s="14"/>
      <c r="B133" s="15"/>
      <c r="C133" s="11"/>
      <c r="D133" s="7" t="s">
        <v>29</v>
      </c>
      <c r="E133" s="48" t="s">
        <v>40</v>
      </c>
      <c r="F133" s="53">
        <v>30</v>
      </c>
      <c r="G133" s="53">
        <v>2</v>
      </c>
      <c r="H133" s="53">
        <v>0.28000000000000003</v>
      </c>
      <c r="I133" s="59">
        <v>14</v>
      </c>
      <c r="J133" s="53">
        <v>69</v>
      </c>
      <c r="K133" s="65" t="s">
        <v>50</v>
      </c>
      <c r="L133" s="56">
        <v>1.6</v>
      </c>
    </row>
    <row r="134" spans="1:12" ht="15">
      <c r="A134" s="14"/>
      <c r="B134" s="15"/>
      <c r="C134" s="11"/>
      <c r="D134" s="7" t="s">
        <v>30</v>
      </c>
      <c r="E134" s="48" t="s">
        <v>60</v>
      </c>
      <c r="F134" s="53">
        <v>20</v>
      </c>
      <c r="G134" s="53">
        <v>5</v>
      </c>
      <c r="H134" s="53">
        <v>6</v>
      </c>
      <c r="I134" s="59">
        <v>0.86</v>
      </c>
      <c r="J134" s="53">
        <v>72</v>
      </c>
      <c r="K134" s="65" t="s">
        <v>69</v>
      </c>
      <c r="L134" s="56">
        <v>13.21</v>
      </c>
    </row>
    <row r="135" spans="1:12" ht="15">
      <c r="A135" s="14"/>
      <c r="B135" s="15"/>
      <c r="C135" s="11"/>
      <c r="D135" s="7" t="s">
        <v>31</v>
      </c>
      <c r="E135" s="48" t="s">
        <v>59</v>
      </c>
      <c r="F135" s="53">
        <v>200</v>
      </c>
      <c r="G135" s="53">
        <v>3</v>
      </c>
      <c r="H135" s="53">
        <v>1</v>
      </c>
      <c r="I135" s="59">
        <v>44</v>
      </c>
      <c r="J135" s="53">
        <v>199</v>
      </c>
      <c r="K135" s="65" t="s">
        <v>67</v>
      </c>
      <c r="L135" s="56">
        <v>26.39</v>
      </c>
    </row>
    <row r="136" spans="1:12" ht="15">
      <c r="A136" s="14"/>
      <c r="B136" s="15"/>
      <c r="C136" s="11"/>
      <c r="D136" s="7" t="s">
        <v>32</v>
      </c>
      <c r="E136" s="48" t="s">
        <v>62</v>
      </c>
      <c r="F136" s="53">
        <v>200</v>
      </c>
      <c r="G136" s="53">
        <v>0.2</v>
      </c>
      <c r="H136" s="53"/>
      <c r="I136" s="59">
        <v>14</v>
      </c>
      <c r="J136" s="53">
        <v>28</v>
      </c>
      <c r="K136" s="65" t="s">
        <v>71</v>
      </c>
      <c r="L136" s="56">
        <v>1.99</v>
      </c>
    </row>
    <row r="137" spans="1:12" ht="1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910</v>
      </c>
      <c r="G139" s="19">
        <f t="shared" ref="G139:J139" si="60">SUM(G130:G138)</f>
        <v>36.200000000000003</v>
      </c>
      <c r="H139" s="19">
        <f t="shared" si="60"/>
        <v>33.28</v>
      </c>
      <c r="I139" s="19">
        <f t="shared" si="60"/>
        <v>120.86</v>
      </c>
      <c r="J139" s="19">
        <f t="shared" si="60"/>
        <v>913</v>
      </c>
      <c r="K139" s="25"/>
      <c r="L139" s="19">
        <f t="shared" ref="L139" si="61">SUM(L130:L138)</f>
        <v>71.7</v>
      </c>
    </row>
    <row r="140" spans="1:12" ht="15.75" thickBot="1">
      <c r="A140" s="33">
        <f>A122</f>
        <v>2</v>
      </c>
      <c r="B140" s="33">
        <f>B122</f>
        <v>2</v>
      </c>
      <c r="C140" s="76" t="s">
        <v>4</v>
      </c>
      <c r="D140" s="77"/>
      <c r="E140" s="31"/>
      <c r="F140" s="32">
        <f>F129+F139</f>
        <v>1581</v>
      </c>
      <c r="G140" s="32">
        <f t="shared" ref="G140" si="62">G129+G139</f>
        <v>60.2</v>
      </c>
      <c r="H140" s="32">
        <f t="shared" ref="H140" si="63">H129+H139</f>
        <v>59.56</v>
      </c>
      <c r="I140" s="32">
        <f t="shared" ref="I140" si="64">I129+I139</f>
        <v>220.86</v>
      </c>
      <c r="J140" s="32">
        <f t="shared" ref="J140:L140" si="65">J129+J139</f>
        <v>1739</v>
      </c>
      <c r="K140" s="32"/>
      <c r="L140" s="32">
        <f t="shared" si="65"/>
        <v>137.95999999999998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47" t="s">
        <v>124</v>
      </c>
      <c r="F141" s="52">
        <v>150</v>
      </c>
      <c r="G141" s="52">
        <v>7</v>
      </c>
      <c r="H141" s="52">
        <v>4</v>
      </c>
      <c r="I141" s="58">
        <v>35</v>
      </c>
      <c r="J141" s="52">
        <v>214</v>
      </c>
      <c r="K141" s="64" t="s">
        <v>123</v>
      </c>
      <c r="L141" s="55">
        <v>10.38</v>
      </c>
    </row>
    <row r="142" spans="1:12" ht="15">
      <c r="A142" s="23"/>
      <c r="B142" s="15"/>
      <c r="C142" s="11"/>
      <c r="D142" s="7" t="s">
        <v>23</v>
      </c>
      <c r="E142" s="48" t="s">
        <v>40</v>
      </c>
      <c r="F142" s="53">
        <v>30</v>
      </c>
      <c r="G142" s="53">
        <v>2</v>
      </c>
      <c r="H142" s="53">
        <v>0.28000000000000003</v>
      </c>
      <c r="I142" s="59">
        <v>14</v>
      </c>
      <c r="J142" s="53">
        <v>69</v>
      </c>
      <c r="K142" s="65" t="s">
        <v>50</v>
      </c>
      <c r="L142" s="56">
        <v>1.6</v>
      </c>
    </row>
    <row r="143" spans="1:12" ht="15">
      <c r="A143" s="23"/>
      <c r="B143" s="15"/>
      <c r="C143" s="11"/>
      <c r="D143" s="7" t="s">
        <v>22</v>
      </c>
      <c r="E143" s="48" t="s">
        <v>41</v>
      </c>
      <c r="F143" s="53">
        <v>200</v>
      </c>
      <c r="G143" s="53">
        <v>3</v>
      </c>
      <c r="H143" s="53">
        <v>3</v>
      </c>
      <c r="I143" s="59">
        <v>24</v>
      </c>
      <c r="J143" s="53">
        <v>109</v>
      </c>
      <c r="K143" s="65" t="s">
        <v>51</v>
      </c>
      <c r="L143" s="56">
        <v>15.44</v>
      </c>
    </row>
    <row r="144" spans="1:12" ht="15.75" customHeight="1">
      <c r="A144" s="23"/>
      <c r="B144" s="15"/>
      <c r="C144" s="11"/>
      <c r="D144" s="7"/>
      <c r="E144" s="48" t="s">
        <v>125</v>
      </c>
      <c r="F144" s="53">
        <v>20</v>
      </c>
      <c r="G144" s="53">
        <v>5</v>
      </c>
      <c r="H144" s="53">
        <v>6</v>
      </c>
      <c r="I144" s="59">
        <v>0.86</v>
      </c>
      <c r="J144" s="53">
        <v>72</v>
      </c>
      <c r="K144" s="65" t="s">
        <v>69</v>
      </c>
      <c r="L144" s="56">
        <v>13.21</v>
      </c>
    </row>
    <row r="145" spans="1:12" ht="15.75" thickBot="1">
      <c r="A145" s="23"/>
      <c r="B145" s="15"/>
      <c r="C145" s="11"/>
      <c r="D145" s="7"/>
      <c r="E145" s="49" t="s">
        <v>45</v>
      </c>
      <c r="F145" s="54">
        <v>60</v>
      </c>
      <c r="G145" s="54">
        <v>16</v>
      </c>
      <c r="H145" s="54">
        <v>16</v>
      </c>
      <c r="I145" s="60">
        <v>0.32</v>
      </c>
      <c r="J145" s="54">
        <v>206</v>
      </c>
      <c r="K145" s="75" t="s">
        <v>55</v>
      </c>
      <c r="L145" s="57">
        <v>17.22</v>
      </c>
    </row>
    <row r="146" spans="1:12" ht="15">
      <c r="A146" s="23"/>
      <c r="B146" s="15"/>
      <c r="C146" s="11"/>
      <c r="D146" s="6"/>
      <c r="E146" s="47" t="s">
        <v>126</v>
      </c>
      <c r="F146" s="52">
        <v>40</v>
      </c>
      <c r="G146" s="52">
        <v>0</v>
      </c>
      <c r="H146" s="52">
        <v>0.09</v>
      </c>
      <c r="I146" s="58">
        <v>2</v>
      </c>
      <c r="J146" s="52">
        <v>10</v>
      </c>
      <c r="K146" s="64" t="s">
        <v>83</v>
      </c>
      <c r="L146" s="55">
        <v>3.36</v>
      </c>
    </row>
    <row r="147" spans="1:12" ht="15">
      <c r="A147" s="23"/>
      <c r="B147" s="15"/>
      <c r="C147" s="11"/>
      <c r="D147" s="6"/>
      <c r="E147" s="48" t="s">
        <v>127</v>
      </c>
      <c r="F147" s="53">
        <v>30</v>
      </c>
      <c r="G147" s="53">
        <v>2</v>
      </c>
      <c r="H147" s="53">
        <v>2</v>
      </c>
      <c r="I147" s="59">
        <v>4</v>
      </c>
      <c r="J147" s="53">
        <v>39</v>
      </c>
      <c r="K147" s="65" t="s">
        <v>94</v>
      </c>
      <c r="L147" s="56">
        <v>8.0500000000000007</v>
      </c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66">SUM(G141:G147)</f>
        <v>35</v>
      </c>
      <c r="H148" s="19">
        <f t="shared" si="66"/>
        <v>31.37</v>
      </c>
      <c r="I148" s="19">
        <f t="shared" si="66"/>
        <v>80.179999999999993</v>
      </c>
      <c r="J148" s="19">
        <f t="shared" si="66"/>
        <v>719</v>
      </c>
      <c r="K148" s="25"/>
      <c r="L148" s="19">
        <f t="shared" ref="L148" si="67">SUM(L141:L147)</f>
        <v>69.260000000000005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51" t="s">
        <v>128</v>
      </c>
      <c r="F149" s="61">
        <v>122</v>
      </c>
      <c r="G149" s="61">
        <v>13</v>
      </c>
      <c r="H149" s="61">
        <v>7</v>
      </c>
      <c r="I149" s="63">
        <v>6</v>
      </c>
      <c r="J149" s="61">
        <v>137</v>
      </c>
      <c r="K149" s="67" t="s">
        <v>129</v>
      </c>
      <c r="L149" s="62">
        <v>19.309999999999999</v>
      </c>
    </row>
    <row r="150" spans="1:12" ht="15">
      <c r="A150" s="23"/>
      <c r="B150" s="15"/>
      <c r="C150" s="11"/>
      <c r="D150" s="7" t="s">
        <v>23</v>
      </c>
      <c r="E150" s="48" t="s">
        <v>40</v>
      </c>
      <c r="F150" s="53">
        <v>30</v>
      </c>
      <c r="G150" s="53">
        <v>2</v>
      </c>
      <c r="H150" s="53">
        <v>0.28000000000000003</v>
      </c>
      <c r="I150" s="59">
        <v>14</v>
      </c>
      <c r="J150" s="53">
        <v>69</v>
      </c>
      <c r="K150" s="65" t="s">
        <v>50</v>
      </c>
      <c r="L150" s="56">
        <v>1.6</v>
      </c>
    </row>
    <row r="151" spans="1:12" ht="15">
      <c r="A151" s="23"/>
      <c r="B151" s="15"/>
      <c r="C151" s="11"/>
      <c r="D151" s="7" t="s">
        <v>28</v>
      </c>
      <c r="E151" s="48" t="s">
        <v>87</v>
      </c>
      <c r="F151" s="53">
        <v>250</v>
      </c>
      <c r="G151" s="53">
        <v>3</v>
      </c>
      <c r="H151" s="53">
        <v>10</v>
      </c>
      <c r="I151" s="59">
        <v>32</v>
      </c>
      <c r="J151" s="53">
        <v>238</v>
      </c>
      <c r="K151" s="65" t="s">
        <v>130</v>
      </c>
      <c r="L151" s="56">
        <v>6.75</v>
      </c>
    </row>
    <row r="152" spans="1:12" ht="15">
      <c r="A152" s="23"/>
      <c r="B152" s="15"/>
      <c r="C152" s="11"/>
      <c r="D152" s="7" t="s">
        <v>22</v>
      </c>
      <c r="E152" s="48" t="s">
        <v>47</v>
      </c>
      <c r="F152" s="53">
        <v>200</v>
      </c>
      <c r="G152" s="53">
        <v>0.78</v>
      </c>
      <c r="H152" s="53">
        <v>0.03</v>
      </c>
      <c r="I152" s="59">
        <v>28</v>
      </c>
      <c r="J152" s="53">
        <v>115</v>
      </c>
      <c r="K152" s="65" t="s">
        <v>57</v>
      </c>
      <c r="L152" s="56">
        <v>10.53</v>
      </c>
    </row>
    <row r="153" spans="1:12" ht="15">
      <c r="A153" s="23"/>
      <c r="B153" s="15"/>
      <c r="C153" s="11"/>
      <c r="D153" s="7" t="s">
        <v>30</v>
      </c>
      <c r="E153" s="48" t="s">
        <v>155</v>
      </c>
      <c r="F153" s="53">
        <v>150</v>
      </c>
      <c r="G153" s="53">
        <v>7</v>
      </c>
      <c r="H153" s="53">
        <v>9</v>
      </c>
      <c r="I153" s="59">
        <v>37</v>
      </c>
      <c r="J153" s="53">
        <v>258</v>
      </c>
      <c r="K153" s="65" t="s">
        <v>131</v>
      </c>
      <c r="L153" s="56">
        <v>9.35</v>
      </c>
    </row>
    <row r="154" spans="1:12" ht="15">
      <c r="A154" s="23"/>
      <c r="B154" s="15"/>
      <c r="C154" s="11"/>
      <c r="D154" s="7"/>
      <c r="E154" s="48" t="s">
        <v>126</v>
      </c>
      <c r="F154" s="53">
        <v>40</v>
      </c>
      <c r="G154" s="53">
        <v>0.51</v>
      </c>
      <c r="H154" s="53">
        <v>0.09</v>
      </c>
      <c r="I154" s="59">
        <v>2</v>
      </c>
      <c r="J154" s="53">
        <v>10</v>
      </c>
      <c r="K154" s="65" t="s">
        <v>83</v>
      </c>
      <c r="L154" s="56">
        <v>3.36</v>
      </c>
    </row>
    <row r="155" spans="1:12" ht="15">
      <c r="A155" s="23"/>
      <c r="B155" s="15"/>
      <c r="C155" s="11"/>
      <c r="D155" s="7"/>
      <c r="E155" s="48" t="s">
        <v>42</v>
      </c>
      <c r="F155" s="53">
        <v>30</v>
      </c>
      <c r="G155" s="53">
        <v>2</v>
      </c>
      <c r="H155" s="53">
        <v>1</v>
      </c>
      <c r="I155" s="59">
        <v>9</v>
      </c>
      <c r="J155" s="53">
        <v>58</v>
      </c>
      <c r="K155" s="65" t="s">
        <v>132</v>
      </c>
      <c r="L155" s="56">
        <v>9.8699999999999992</v>
      </c>
    </row>
    <row r="156" spans="1:12" ht="15">
      <c r="A156" s="23"/>
      <c r="B156" s="15"/>
      <c r="C156" s="11"/>
      <c r="D156" s="6"/>
      <c r="E156" s="48" t="s">
        <v>91</v>
      </c>
      <c r="F156" s="53">
        <v>50</v>
      </c>
      <c r="G156" s="53">
        <v>0.5</v>
      </c>
      <c r="H156" s="53"/>
      <c r="I156" s="59">
        <v>38</v>
      </c>
      <c r="J156" s="53">
        <v>150</v>
      </c>
      <c r="K156" s="65" t="s">
        <v>95</v>
      </c>
      <c r="L156" s="56">
        <v>12.72</v>
      </c>
    </row>
    <row r="157" spans="1:12" ht="1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872</v>
      </c>
      <c r="G158" s="19">
        <f t="shared" ref="G158:J158" si="68">SUM(G149:G157)</f>
        <v>28.790000000000003</v>
      </c>
      <c r="H158" s="19">
        <f t="shared" si="68"/>
        <v>27.400000000000002</v>
      </c>
      <c r="I158" s="19">
        <f t="shared" si="68"/>
        <v>166</v>
      </c>
      <c r="J158" s="19">
        <f t="shared" si="68"/>
        <v>1035</v>
      </c>
      <c r="K158" s="25"/>
      <c r="L158" s="19">
        <f t="shared" ref="L158" si="69">SUM(L149:L157)</f>
        <v>73.489999999999995</v>
      </c>
    </row>
    <row r="159" spans="1:12" ht="15.75" thickBot="1">
      <c r="A159" s="29">
        <f>A141</f>
        <v>2</v>
      </c>
      <c r="B159" s="30">
        <f>B141</f>
        <v>3</v>
      </c>
      <c r="C159" s="76" t="s">
        <v>4</v>
      </c>
      <c r="D159" s="77"/>
      <c r="E159" s="31"/>
      <c r="F159" s="32">
        <f>F148+F158</f>
        <v>1402</v>
      </c>
      <c r="G159" s="32">
        <f t="shared" ref="G159" si="70">G148+G158</f>
        <v>63.790000000000006</v>
      </c>
      <c r="H159" s="32">
        <f t="shared" ref="H159" si="71">H148+H158</f>
        <v>58.77</v>
      </c>
      <c r="I159" s="32">
        <f t="shared" ref="I159" si="72">I148+I158</f>
        <v>246.18</v>
      </c>
      <c r="J159" s="32">
        <f t="shared" ref="J159:L159" si="73">J148+J158</f>
        <v>1754</v>
      </c>
      <c r="K159" s="32"/>
      <c r="L159" s="32">
        <f t="shared" si="73"/>
        <v>142.75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47" t="s">
        <v>45</v>
      </c>
      <c r="F160" s="52">
        <v>30</v>
      </c>
      <c r="G160" s="52">
        <v>8</v>
      </c>
      <c r="H160" s="52">
        <v>8</v>
      </c>
      <c r="I160" s="58">
        <v>0</v>
      </c>
      <c r="J160" s="52">
        <v>103</v>
      </c>
      <c r="K160" s="64" t="s">
        <v>55</v>
      </c>
      <c r="L160" s="55">
        <v>8.68</v>
      </c>
    </row>
    <row r="161" spans="1:12" ht="15">
      <c r="A161" s="23"/>
      <c r="B161" s="15"/>
      <c r="C161" s="11"/>
      <c r="D161" s="6"/>
      <c r="E161" s="48" t="s">
        <v>133</v>
      </c>
      <c r="F161" s="53">
        <v>70</v>
      </c>
      <c r="G161" s="53">
        <v>1</v>
      </c>
      <c r="H161" s="53">
        <v>3</v>
      </c>
      <c r="I161" s="59">
        <v>6</v>
      </c>
      <c r="J161" s="53">
        <v>54</v>
      </c>
      <c r="K161" s="65" t="s">
        <v>138</v>
      </c>
      <c r="L161" s="56">
        <v>8.68</v>
      </c>
    </row>
    <row r="162" spans="1:12" ht="15">
      <c r="A162" s="23"/>
      <c r="B162" s="15"/>
      <c r="C162" s="11"/>
      <c r="D162" s="7"/>
      <c r="E162" s="48" t="s">
        <v>134</v>
      </c>
      <c r="F162" s="53">
        <v>100</v>
      </c>
      <c r="G162" s="53">
        <v>10</v>
      </c>
      <c r="H162" s="53">
        <v>4</v>
      </c>
      <c r="I162" s="59">
        <v>25</v>
      </c>
      <c r="J162" s="53">
        <v>180</v>
      </c>
      <c r="K162" s="65" t="s">
        <v>139</v>
      </c>
      <c r="L162" s="56">
        <v>7.96</v>
      </c>
    </row>
    <row r="163" spans="1:12" ht="15">
      <c r="A163" s="23"/>
      <c r="B163" s="15"/>
      <c r="C163" s="11"/>
      <c r="D163" s="7" t="s">
        <v>23</v>
      </c>
      <c r="E163" s="48" t="s">
        <v>40</v>
      </c>
      <c r="F163" s="53">
        <v>30</v>
      </c>
      <c r="G163" s="53">
        <v>2</v>
      </c>
      <c r="H163" s="53">
        <v>0</v>
      </c>
      <c r="I163" s="59">
        <v>14</v>
      </c>
      <c r="J163" s="53">
        <v>69</v>
      </c>
      <c r="K163" s="65" t="s">
        <v>50</v>
      </c>
      <c r="L163" s="56">
        <v>1.6</v>
      </c>
    </row>
    <row r="164" spans="1:12" ht="15.75" thickBot="1">
      <c r="A164" s="23"/>
      <c r="B164" s="15"/>
      <c r="C164" s="11"/>
      <c r="D164" s="7" t="s">
        <v>22</v>
      </c>
      <c r="E164" s="49" t="s">
        <v>105</v>
      </c>
      <c r="F164" s="54">
        <v>200</v>
      </c>
      <c r="G164" s="54">
        <v>1</v>
      </c>
      <c r="H164" s="54">
        <v>0</v>
      </c>
      <c r="I164" s="60">
        <v>47</v>
      </c>
      <c r="J164" s="54">
        <v>196</v>
      </c>
      <c r="K164" s="75" t="s">
        <v>65</v>
      </c>
      <c r="L164" s="57">
        <v>8.51</v>
      </c>
    </row>
    <row r="165" spans="1:12" ht="15">
      <c r="A165" s="23"/>
      <c r="B165" s="15"/>
      <c r="C165" s="11"/>
      <c r="D165" s="6"/>
      <c r="E165" s="47" t="s">
        <v>135</v>
      </c>
      <c r="F165" s="52">
        <v>43</v>
      </c>
      <c r="G165" s="52">
        <v>0</v>
      </c>
      <c r="H165" s="52">
        <v>0</v>
      </c>
      <c r="I165" s="58">
        <v>1</v>
      </c>
      <c r="J165" s="52">
        <v>6</v>
      </c>
      <c r="K165" s="64" t="s">
        <v>140</v>
      </c>
      <c r="L165" s="55">
        <v>2.69</v>
      </c>
    </row>
    <row r="166" spans="1:12" ht="15">
      <c r="A166" s="23"/>
      <c r="B166" s="15"/>
      <c r="C166" s="11"/>
      <c r="D166" s="6"/>
      <c r="E166" s="48" t="s">
        <v>136</v>
      </c>
      <c r="F166" s="61" t="s">
        <v>137</v>
      </c>
      <c r="G166" s="61">
        <v>8</v>
      </c>
      <c r="H166" s="61">
        <v>7</v>
      </c>
      <c r="I166" s="63">
        <v>0</v>
      </c>
      <c r="J166" s="61">
        <v>100</v>
      </c>
      <c r="K166" s="65" t="s">
        <v>141</v>
      </c>
      <c r="L166" s="62">
        <v>11</v>
      </c>
    </row>
    <row r="167" spans="1:12" ht="15">
      <c r="A167" s="23"/>
      <c r="B167" s="15"/>
      <c r="C167" s="11"/>
      <c r="D167" s="6" t="s">
        <v>24</v>
      </c>
      <c r="E167" s="48" t="s">
        <v>93</v>
      </c>
      <c r="F167" s="53">
        <v>160</v>
      </c>
      <c r="G167" s="53">
        <v>1</v>
      </c>
      <c r="H167" s="53">
        <v>11</v>
      </c>
      <c r="I167" s="59">
        <v>16</v>
      </c>
      <c r="J167" s="53">
        <v>75</v>
      </c>
      <c r="K167" s="65" t="s">
        <v>142</v>
      </c>
      <c r="L167" s="56">
        <v>15.96</v>
      </c>
    </row>
    <row r="168" spans="1:12" ht="15">
      <c r="A168" s="23"/>
      <c r="B168" s="15"/>
      <c r="C168" s="11"/>
      <c r="D168" s="6"/>
      <c r="E168" s="70" t="s">
        <v>78</v>
      </c>
      <c r="F168" s="71">
        <v>10</v>
      </c>
      <c r="G168" s="71">
        <v>0</v>
      </c>
      <c r="H168" s="71">
        <v>7</v>
      </c>
      <c r="I168" s="74">
        <v>0</v>
      </c>
      <c r="J168" s="71">
        <v>66</v>
      </c>
      <c r="K168" s="73" t="s">
        <v>84</v>
      </c>
      <c r="L168" s="72">
        <v>8.01</v>
      </c>
    </row>
    <row r="169" spans="1:12" ht="15">
      <c r="A169" s="23"/>
      <c r="B169" s="15"/>
      <c r="C169" s="11"/>
      <c r="D169" s="6"/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4"/>
      <c r="B170" s="17"/>
      <c r="C170" s="8"/>
      <c r="D170" s="18" t="s">
        <v>33</v>
      </c>
      <c r="E170" s="9"/>
      <c r="F170" s="19">
        <f>SUM(F160:F169)</f>
        <v>643</v>
      </c>
      <c r="G170" s="19">
        <f t="shared" ref="G170:J170" si="74">SUM(G160:G169)</f>
        <v>31</v>
      </c>
      <c r="H170" s="19">
        <f t="shared" si="74"/>
        <v>40</v>
      </c>
      <c r="I170" s="19">
        <f t="shared" si="74"/>
        <v>109</v>
      </c>
      <c r="J170" s="19">
        <f t="shared" si="74"/>
        <v>849</v>
      </c>
      <c r="K170" s="25"/>
      <c r="L170" s="19">
        <f t="shared" ref="L170" si="75">SUM(L160:L169)</f>
        <v>73.09</v>
      </c>
    </row>
    <row r="171" spans="1:12" ht="15">
      <c r="A171" s="26">
        <f>A160</f>
        <v>2</v>
      </c>
      <c r="B171" s="13">
        <f>B160</f>
        <v>4</v>
      </c>
      <c r="C171" s="10" t="s">
        <v>25</v>
      </c>
      <c r="D171" s="7" t="s">
        <v>27</v>
      </c>
      <c r="E171" s="51" t="s">
        <v>87</v>
      </c>
      <c r="F171" s="61">
        <v>250</v>
      </c>
      <c r="G171" s="61">
        <v>3</v>
      </c>
      <c r="H171" s="61">
        <v>3</v>
      </c>
      <c r="I171" s="63">
        <v>25</v>
      </c>
      <c r="J171" s="61">
        <v>143</v>
      </c>
      <c r="K171" s="67" t="s">
        <v>63</v>
      </c>
      <c r="L171" s="62">
        <v>8.4</v>
      </c>
    </row>
    <row r="172" spans="1:12" ht="15">
      <c r="A172" s="23"/>
      <c r="B172" s="15"/>
      <c r="C172" s="11"/>
      <c r="D172" s="7" t="s">
        <v>28</v>
      </c>
      <c r="E172" s="48" t="s">
        <v>73</v>
      </c>
      <c r="F172" s="53">
        <v>150</v>
      </c>
      <c r="G172" s="53">
        <v>3</v>
      </c>
      <c r="H172" s="53">
        <v>5</v>
      </c>
      <c r="I172" s="59">
        <v>22</v>
      </c>
      <c r="J172" s="53">
        <v>147</v>
      </c>
      <c r="K172" s="65" t="s">
        <v>80</v>
      </c>
      <c r="L172" s="56">
        <v>7.77</v>
      </c>
    </row>
    <row r="173" spans="1:12" ht="15">
      <c r="A173" s="23"/>
      <c r="B173" s="15"/>
      <c r="C173" s="11"/>
      <c r="D173" s="7" t="s">
        <v>31</v>
      </c>
      <c r="E173" s="48" t="s">
        <v>40</v>
      </c>
      <c r="F173" s="53">
        <v>30</v>
      </c>
      <c r="G173" s="53">
        <v>2</v>
      </c>
      <c r="H173" s="53">
        <v>0</v>
      </c>
      <c r="I173" s="59">
        <v>14</v>
      </c>
      <c r="J173" s="53">
        <v>69</v>
      </c>
      <c r="K173" s="65" t="s">
        <v>50</v>
      </c>
      <c r="L173" s="56">
        <v>11.6</v>
      </c>
    </row>
    <row r="174" spans="1:12" ht="15">
      <c r="A174" s="23"/>
      <c r="B174" s="15"/>
      <c r="C174" s="11"/>
      <c r="D174" s="7"/>
      <c r="E174" s="48" t="s">
        <v>92</v>
      </c>
      <c r="F174" s="53">
        <v>43</v>
      </c>
      <c r="G174" s="53">
        <v>0</v>
      </c>
      <c r="H174" s="53">
        <v>0</v>
      </c>
      <c r="I174" s="59">
        <v>1</v>
      </c>
      <c r="J174" s="53">
        <v>6</v>
      </c>
      <c r="K174" s="65" t="s">
        <v>140</v>
      </c>
      <c r="L174" s="56">
        <v>2.69</v>
      </c>
    </row>
    <row r="175" spans="1:12" ht="15">
      <c r="A175" s="23"/>
      <c r="B175" s="15"/>
      <c r="C175" s="11"/>
      <c r="D175" s="7" t="s">
        <v>30</v>
      </c>
      <c r="E175" s="48" t="s">
        <v>143</v>
      </c>
      <c r="F175" s="53">
        <v>200</v>
      </c>
      <c r="G175" s="53">
        <v>1</v>
      </c>
      <c r="H175" s="53"/>
      <c r="I175" s="59">
        <v>23</v>
      </c>
      <c r="J175" s="53">
        <v>102</v>
      </c>
      <c r="K175" s="65" t="s">
        <v>144</v>
      </c>
      <c r="L175" s="56">
        <v>16</v>
      </c>
    </row>
    <row r="176" spans="1:12" ht="15">
      <c r="A176" s="23"/>
      <c r="B176" s="15"/>
      <c r="C176" s="11"/>
      <c r="D176" s="7" t="s">
        <v>24</v>
      </c>
      <c r="E176" s="48" t="s">
        <v>93</v>
      </c>
      <c r="F176" s="53">
        <v>160</v>
      </c>
      <c r="G176" s="53">
        <v>1</v>
      </c>
      <c r="H176" s="53">
        <v>1</v>
      </c>
      <c r="I176" s="59">
        <v>16</v>
      </c>
      <c r="J176" s="53">
        <v>75</v>
      </c>
      <c r="K176" s="65" t="s">
        <v>142</v>
      </c>
      <c r="L176" s="56">
        <v>15.96</v>
      </c>
    </row>
    <row r="177" spans="1:12" ht="15">
      <c r="A177" s="23"/>
      <c r="B177" s="15"/>
      <c r="C177" s="11"/>
      <c r="D177" s="7"/>
      <c r="E177" s="48" t="s">
        <v>78</v>
      </c>
      <c r="F177" s="53">
        <v>10</v>
      </c>
      <c r="G177" s="53">
        <v>0</v>
      </c>
      <c r="H177" s="53">
        <v>7</v>
      </c>
      <c r="I177" s="59">
        <v>0</v>
      </c>
      <c r="J177" s="53">
        <v>66</v>
      </c>
      <c r="K177" s="65" t="s">
        <v>84</v>
      </c>
      <c r="L177" s="56">
        <v>8.01</v>
      </c>
    </row>
    <row r="178" spans="1:12" ht="15">
      <c r="A178" s="23"/>
      <c r="B178" s="15"/>
      <c r="C178" s="11"/>
      <c r="D178" s="6"/>
      <c r="E178" s="70" t="s">
        <v>42</v>
      </c>
      <c r="F178" s="71">
        <v>30</v>
      </c>
      <c r="G178" s="71">
        <v>2</v>
      </c>
      <c r="H178" s="71">
        <v>1</v>
      </c>
      <c r="I178" s="74">
        <v>9</v>
      </c>
      <c r="J178" s="71">
        <v>58</v>
      </c>
      <c r="K178" s="73" t="s">
        <v>132</v>
      </c>
      <c r="L178" s="72">
        <v>9.8699999999999992</v>
      </c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33</v>
      </c>
      <c r="E180" s="9"/>
      <c r="F180" s="19">
        <f>SUM(F171:F179)</f>
        <v>873</v>
      </c>
      <c r="G180" s="19">
        <f t="shared" ref="G180:J180" si="76">SUM(G171:G179)</f>
        <v>12</v>
      </c>
      <c r="H180" s="19">
        <f t="shared" si="76"/>
        <v>17</v>
      </c>
      <c r="I180" s="19">
        <f t="shared" si="76"/>
        <v>110</v>
      </c>
      <c r="J180" s="19">
        <f t="shared" si="76"/>
        <v>666</v>
      </c>
      <c r="K180" s="25"/>
      <c r="L180" s="19">
        <f t="shared" ref="L180" si="77">SUM(L171:L179)</f>
        <v>80.300000000000011</v>
      </c>
    </row>
    <row r="181" spans="1:12" ht="15.75" thickBot="1">
      <c r="A181" s="29">
        <f>A160</f>
        <v>2</v>
      </c>
      <c r="B181" s="30">
        <f>B160</f>
        <v>4</v>
      </c>
      <c r="C181" s="76" t="s">
        <v>4</v>
      </c>
      <c r="D181" s="77"/>
      <c r="E181" s="31"/>
      <c r="F181" s="32">
        <f>F170+F180</f>
        <v>1516</v>
      </c>
      <c r="G181" s="32">
        <f t="shared" ref="G181" si="78">G170+G180</f>
        <v>43</v>
      </c>
      <c r="H181" s="32">
        <f t="shared" ref="H181" si="79">H170+H180</f>
        <v>57</v>
      </c>
      <c r="I181" s="32">
        <f t="shared" ref="I181" si="80">I170+I180</f>
        <v>219</v>
      </c>
      <c r="J181" s="32">
        <f t="shared" ref="J181:L181" si="81">J170+J180</f>
        <v>1515</v>
      </c>
      <c r="K181" s="32"/>
      <c r="L181" s="32">
        <f t="shared" si="81"/>
        <v>153.39000000000001</v>
      </c>
    </row>
    <row r="182" spans="1:12" ht="15">
      <c r="A182" s="20">
        <v>2</v>
      </c>
      <c r="B182" s="21">
        <v>5</v>
      </c>
      <c r="C182" s="22" t="s">
        <v>20</v>
      </c>
      <c r="D182" s="5" t="s">
        <v>21</v>
      </c>
      <c r="E182" s="47" t="s">
        <v>73</v>
      </c>
      <c r="F182" s="52">
        <v>200</v>
      </c>
      <c r="G182" s="52">
        <v>4</v>
      </c>
      <c r="H182" s="52">
        <v>7</v>
      </c>
      <c r="I182" s="58">
        <v>29</v>
      </c>
      <c r="J182" s="52">
        <v>196</v>
      </c>
      <c r="K182" s="64" t="s">
        <v>80</v>
      </c>
      <c r="L182" s="55">
        <v>10.36</v>
      </c>
    </row>
    <row r="183" spans="1:12" ht="15">
      <c r="A183" s="23"/>
      <c r="B183" s="15"/>
      <c r="C183" s="11"/>
      <c r="D183" s="7" t="s">
        <v>23</v>
      </c>
      <c r="E183" s="48" t="s">
        <v>40</v>
      </c>
      <c r="F183" s="53">
        <v>30</v>
      </c>
      <c r="G183" s="53">
        <v>2</v>
      </c>
      <c r="H183" s="53">
        <v>0.28000000000000003</v>
      </c>
      <c r="I183" s="59">
        <v>14</v>
      </c>
      <c r="J183" s="53">
        <v>69</v>
      </c>
      <c r="K183" s="65" t="s">
        <v>50</v>
      </c>
      <c r="L183" s="56">
        <v>1.6</v>
      </c>
    </row>
    <row r="184" spans="1:12" ht="15">
      <c r="A184" s="23"/>
      <c r="B184" s="15"/>
      <c r="C184" s="11"/>
      <c r="D184" s="7"/>
      <c r="E184" s="48" t="s">
        <v>91</v>
      </c>
      <c r="F184" s="53">
        <v>23</v>
      </c>
      <c r="G184" s="53">
        <v>0.3</v>
      </c>
      <c r="H184" s="53"/>
      <c r="I184" s="59">
        <v>19</v>
      </c>
      <c r="J184" s="53">
        <v>77</v>
      </c>
      <c r="K184" s="65" t="s">
        <v>146</v>
      </c>
      <c r="L184" s="56">
        <v>5.99</v>
      </c>
    </row>
    <row r="185" spans="1:12" ht="15">
      <c r="A185" s="23"/>
      <c r="B185" s="15"/>
      <c r="C185" s="11"/>
      <c r="D185" s="7"/>
      <c r="E185" s="48" t="s">
        <v>79</v>
      </c>
      <c r="F185" s="53">
        <v>45</v>
      </c>
      <c r="G185" s="53">
        <v>0.6</v>
      </c>
      <c r="H185" s="53">
        <v>0.96</v>
      </c>
      <c r="I185" s="59">
        <v>5</v>
      </c>
      <c r="J185" s="53">
        <v>31.6</v>
      </c>
      <c r="K185" s="65" t="s">
        <v>85</v>
      </c>
      <c r="L185" s="56">
        <v>3.72</v>
      </c>
    </row>
    <row r="186" spans="1:12" ht="15.75" thickBot="1">
      <c r="A186" s="23"/>
      <c r="B186" s="15"/>
      <c r="C186" s="11"/>
      <c r="D186" s="7" t="s">
        <v>22</v>
      </c>
      <c r="E186" s="49" t="s">
        <v>149</v>
      </c>
      <c r="F186" s="54">
        <v>200</v>
      </c>
      <c r="G186" s="54">
        <v>0.59</v>
      </c>
      <c r="H186" s="54">
        <v>0.12</v>
      </c>
      <c r="I186" s="60">
        <v>33</v>
      </c>
      <c r="J186" s="54">
        <v>129</v>
      </c>
      <c r="K186" s="75" t="s">
        <v>147</v>
      </c>
      <c r="L186" s="57">
        <v>8.6300000000000008</v>
      </c>
    </row>
    <row r="187" spans="1:12" ht="15">
      <c r="A187" s="23"/>
      <c r="B187" s="15"/>
      <c r="C187" s="11"/>
      <c r="D187" s="6"/>
      <c r="E187" s="47" t="s">
        <v>42</v>
      </c>
      <c r="F187" s="52">
        <v>50</v>
      </c>
      <c r="G187" s="52">
        <v>3</v>
      </c>
      <c r="H187" s="52">
        <v>2</v>
      </c>
      <c r="I187" s="58">
        <v>15</v>
      </c>
      <c r="J187" s="52">
        <v>97</v>
      </c>
      <c r="K187" s="64" t="s">
        <v>148</v>
      </c>
      <c r="L187" s="55">
        <v>16.45</v>
      </c>
    </row>
    <row r="188" spans="1:12" ht="15">
      <c r="A188" s="23"/>
      <c r="B188" s="15"/>
      <c r="C188" s="11"/>
      <c r="D188" s="6"/>
      <c r="E188" s="48" t="s">
        <v>78</v>
      </c>
      <c r="F188" s="61">
        <v>10</v>
      </c>
      <c r="G188" s="61">
        <v>0.1</v>
      </c>
      <c r="H188" s="61">
        <v>7</v>
      </c>
      <c r="I188" s="63">
        <v>0.14000000000000001</v>
      </c>
      <c r="J188" s="61">
        <v>66</v>
      </c>
      <c r="K188" s="65" t="s">
        <v>84</v>
      </c>
      <c r="L188" s="62">
        <v>8.01</v>
      </c>
    </row>
    <row r="189" spans="1:12" ht="15">
      <c r="A189" s="23"/>
      <c r="B189" s="15"/>
      <c r="C189" s="11"/>
      <c r="D189" s="6"/>
      <c r="E189" s="48"/>
      <c r="F189" s="53"/>
      <c r="G189" s="53"/>
      <c r="H189" s="53"/>
      <c r="I189" s="59"/>
      <c r="J189" s="53"/>
      <c r="K189" s="65"/>
      <c r="L189" s="56"/>
    </row>
    <row r="190" spans="1:12" ht="15">
      <c r="A190" s="23"/>
      <c r="B190" s="15"/>
      <c r="C190" s="11"/>
      <c r="D190" s="6"/>
      <c r="E190" s="70"/>
      <c r="F190" s="71"/>
      <c r="G190" s="71"/>
      <c r="H190" s="71"/>
      <c r="I190" s="74"/>
      <c r="J190" s="71"/>
      <c r="K190" s="73"/>
      <c r="L190" s="72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SUM(F182:F191)</f>
        <v>558</v>
      </c>
      <c r="G192" s="19">
        <f t="shared" ref="G192:J192" si="82">SUM(G182:G191)</f>
        <v>10.589999999999998</v>
      </c>
      <c r="H192" s="19">
        <f t="shared" si="82"/>
        <v>17.36</v>
      </c>
      <c r="I192" s="19">
        <f t="shared" si="82"/>
        <v>115.14</v>
      </c>
      <c r="J192" s="19">
        <f t="shared" si="82"/>
        <v>665.6</v>
      </c>
      <c r="K192" s="25"/>
      <c r="L192" s="19">
        <f t="shared" ref="L192" si="83">SUM(L182:L191)</f>
        <v>54.76</v>
      </c>
    </row>
    <row r="193" spans="1:12" ht="15">
      <c r="A193" s="26">
        <f>A182</f>
        <v>2</v>
      </c>
      <c r="B193" s="13">
        <f>B182</f>
        <v>5</v>
      </c>
      <c r="C193" s="10" t="s">
        <v>25</v>
      </c>
      <c r="D193" s="7" t="s">
        <v>27</v>
      </c>
      <c r="E193" s="39" t="s">
        <v>150</v>
      </c>
      <c r="F193" s="40">
        <v>250</v>
      </c>
      <c r="G193" s="40">
        <v>2</v>
      </c>
      <c r="H193" s="40">
        <v>5</v>
      </c>
      <c r="I193" s="40">
        <v>16</v>
      </c>
      <c r="J193" s="40">
        <v>124</v>
      </c>
      <c r="K193" s="41" t="s">
        <v>151</v>
      </c>
      <c r="L193" s="40">
        <v>5.14</v>
      </c>
    </row>
    <row r="194" spans="1:12" ht="15">
      <c r="A194" s="23"/>
      <c r="B194" s="15"/>
      <c r="C194" s="11"/>
      <c r="D194" s="7"/>
      <c r="E194" s="39" t="s">
        <v>127</v>
      </c>
      <c r="F194" s="40">
        <v>30</v>
      </c>
      <c r="G194" s="40">
        <v>2</v>
      </c>
      <c r="H194" s="40">
        <v>2</v>
      </c>
      <c r="I194" s="40">
        <v>4</v>
      </c>
      <c r="J194" s="40">
        <v>39</v>
      </c>
      <c r="K194" s="41" t="s">
        <v>94</v>
      </c>
      <c r="L194" s="40">
        <v>8.0500000000000007</v>
      </c>
    </row>
    <row r="195" spans="1:12" ht="15">
      <c r="A195" s="23"/>
      <c r="B195" s="15"/>
      <c r="C195" s="11"/>
      <c r="D195" s="7" t="s">
        <v>22</v>
      </c>
      <c r="E195" s="39" t="s">
        <v>47</v>
      </c>
      <c r="F195" s="40">
        <v>200</v>
      </c>
      <c r="G195" s="40">
        <v>0.78</v>
      </c>
      <c r="H195" s="40">
        <v>0.03</v>
      </c>
      <c r="I195" s="40">
        <v>29</v>
      </c>
      <c r="J195" s="40">
        <v>115</v>
      </c>
      <c r="K195" s="41" t="s">
        <v>57</v>
      </c>
      <c r="L195" s="40">
        <v>10.53</v>
      </c>
    </row>
    <row r="196" spans="1:12" ht="15">
      <c r="A196" s="23"/>
      <c r="B196" s="15"/>
      <c r="C196" s="11"/>
      <c r="D196" s="7" t="s">
        <v>31</v>
      </c>
      <c r="E196" s="39" t="s">
        <v>40</v>
      </c>
      <c r="F196" s="40">
        <v>30</v>
      </c>
      <c r="G196" s="40">
        <v>2</v>
      </c>
      <c r="H196" s="40">
        <v>0.28000000000000003</v>
      </c>
      <c r="I196" s="40">
        <v>14</v>
      </c>
      <c r="J196" s="40">
        <v>69</v>
      </c>
      <c r="K196" s="41" t="s">
        <v>50</v>
      </c>
      <c r="L196" s="40">
        <v>1.6</v>
      </c>
    </row>
    <row r="197" spans="1:12" ht="15">
      <c r="A197" s="23"/>
      <c r="B197" s="15"/>
      <c r="C197" s="11"/>
      <c r="D197" s="7" t="s">
        <v>28</v>
      </c>
      <c r="E197" s="39" t="s">
        <v>145</v>
      </c>
      <c r="F197" s="40">
        <v>100</v>
      </c>
      <c r="G197" s="40">
        <v>10</v>
      </c>
      <c r="H197" s="40">
        <v>4</v>
      </c>
      <c r="I197" s="40">
        <v>25</v>
      </c>
      <c r="J197" s="40">
        <v>180</v>
      </c>
      <c r="K197" s="41" t="s">
        <v>139</v>
      </c>
      <c r="L197" s="40">
        <v>8.9499999999999993</v>
      </c>
    </row>
    <row r="198" spans="1:12" ht="15">
      <c r="A198" s="23"/>
      <c r="B198" s="15"/>
      <c r="C198" s="11"/>
      <c r="D198" s="7"/>
      <c r="E198" s="39" t="s">
        <v>43</v>
      </c>
      <c r="F198" s="40">
        <v>76</v>
      </c>
      <c r="G198" s="40">
        <v>3</v>
      </c>
      <c r="H198" s="40"/>
      <c r="I198" s="40">
        <v>36</v>
      </c>
      <c r="J198" s="40">
        <v>73</v>
      </c>
      <c r="K198" s="41" t="s">
        <v>53</v>
      </c>
      <c r="L198" s="40">
        <v>13.2</v>
      </c>
    </row>
    <row r="199" spans="1:12" ht="15">
      <c r="A199" s="23"/>
      <c r="B199" s="15"/>
      <c r="C199" s="11"/>
      <c r="D199" s="7"/>
      <c r="E199" s="39" t="s">
        <v>78</v>
      </c>
      <c r="F199" s="40">
        <v>10</v>
      </c>
      <c r="G199" s="40">
        <v>0</v>
      </c>
      <c r="H199" s="40">
        <v>7</v>
      </c>
      <c r="I199" s="40">
        <v>0.14000000000000001</v>
      </c>
      <c r="J199" s="40">
        <v>66</v>
      </c>
      <c r="K199" s="41" t="s">
        <v>84</v>
      </c>
      <c r="L199" s="40">
        <v>8.01</v>
      </c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696</v>
      </c>
      <c r="G202" s="19">
        <f t="shared" ref="G202:J202" si="84">SUM(G193:G201)</f>
        <v>19.78</v>
      </c>
      <c r="H202" s="19">
        <f t="shared" si="84"/>
        <v>18.310000000000002</v>
      </c>
      <c r="I202" s="19">
        <f t="shared" si="84"/>
        <v>124.14</v>
      </c>
      <c r="J202" s="19">
        <f t="shared" si="84"/>
        <v>666</v>
      </c>
      <c r="K202" s="25"/>
      <c r="L202" s="19">
        <f t="shared" ref="L202" si="85">SUM(L193:L201)</f>
        <v>55.48</v>
      </c>
    </row>
    <row r="203" spans="1:12" ht="15">
      <c r="A203" s="29">
        <f>A182</f>
        <v>2</v>
      </c>
      <c r="B203" s="30">
        <f>B182</f>
        <v>5</v>
      </c>
      <c r="C203" s="76" t="s">
        <v>4</v>
      </c>
      <c r="D203" s="77"/>
      <c r="E203" s="31"/>
      <c r="F203" s="32">
        <f>F192+F202</f>
        <v>1254</v>
      </c>
      <c r="G203" s="32">
        <f t="shared" ref="G203" si="86">G192+G202</f>
        <v>30.369999999999997</v>
      </c>
      <c r="H203" s="32">
        <f t="shared" ref="H203" si="87">H192+H202</f>
        <v>35.67</v>
      </c>
      <c r="I203" s="32">
        <f t="shared" ref="I203" si="88">I192+I202</f>
        <v>239.28</v>
      </c>
      <c r="J203" s="32">
        <f t="shared" ref="J203:L203" si="89">J192+J202</f>
        <v>1331.6</v>
      </c>
      <c r="K203" s="32"/>
      <c r="L203" s="32">
        <f t="shared" si="89"/>
        <v>110.24</v>
      </c>
    </row>
    <row r="204" spans="1:12">
      <c r="A204" s="27"/>
      <c r="B204" s="28"/>
      <c r="C204" s="78" t="s">
        <v>5</v>
      </c>
      <c r="D204" s="78"/>
      <c r="E204" s="78"/>
      <c r="F204" s="34">
        <f>(F24+F43+F63+F83+F102+F121+F140+F159+F181+F203)/(IF(F24=0,0,1)+IF(F43=0,0,1)+IF(F63=0,0,1)+IF(F83=0,0,1)+IF(F102=0,0,1)+IF(F121=0,0,1)+IF(F140=0,0,1)+IF(F159=0,0,1)+IF(F181=0,0,1)+IF(F203=0,0,1))</f>
        <v>1392.9</v>
      </c>
      <c r="G204" s="34">
        <f>(G24+G43+G63+G83+G102+G121+G140+G159+G181+G203)/(IF(G24=0,0,1)+IF(G43=0,0,1)+IF(G63=0,0,1)+IF(G83=0,0,1)+IF(G102=0,0,1)+IF(G121=0,0,1)+IF(G140=0,0,1)+IF(G159=0,0,1)+IF(G181=0,0,1)+IF(G203=0,0,1))</f>
        <v>52.035000000000004</v>
      </c>
      <c r="H204" s="34">
        <f>(H24+H43+H63+H83+H102+H121+H140+H159+H181+H203)/(IF(H24=0,0,1)+IF(H43=0,0,1)+IF(H63=0,0,1)+IF(H83=0,0,1)+IF(H102=0,0,1)+IF(H121=0,0,1)+IF(H140=0,0,1)+IF(H159=0,0,1)+IF(H181=0,0,1)+IF(H203=0,0,1))</f>
        <v>50.850999999999999</v>
      </c>
      <c r="I204" s="34">
        <f>(I24+I43+I63+I83+I102+I121+I140+I159+I181+I203)/(IF(I24=0,0,1)+IF(I43=0,0,1)+IF(I63=0,0,1)+IF(I83=0,0,1)+IF(I102=0,0,1)+IF(I121=0,0,1)+IF(I140=0,0,1)+IF(I159=0,0,1)+IF(I181=0,0,1)+IF(I203=0,0,1))</f>
        <v>224.27200000000002</v>
      </c>
      <c r="J204" s="34">
        <f>(J24+J43+J63+J83+J102+J121+J140+J159+J181+J203)/(IF(J24=0,0,1)+IF(J43=0,0,1)+IF(J63=0,0,1)+IF(J83=0,0,1)+IF(J102=0,0,1)+IF(J121=0,0,1)+IF(J140=0,0,1)+IF(J159=0,0,1)+IF(J181=0,0,1)+IF(J203=0,0,1))</f>
        <v>1591.66</v>
      </c>
      <c r="K204" s="34"/>
      <c r="L204" s="34">
        <f>(L24+L43+L63+L83+L102+L121+L140+L159+L181+L203)/(IF(L24=0,0,1)+IF(L43=0,0,1)+IF(L63=0,0,1)+IF(L83=0,0,1)+IF(L102=0,0,1)+IF(L121=0,0,1)+IF(L140=0,0,1)+IF(L159=0,0,1)+IF(L181=0,0,1)+IF(L203=0,0,1))</f>
        <v>133.64000000000001</v>
      </c>
    </row>
  </sheetData>
  <mergeCells count="14">
    <mergeCell ref="C1:E1"/>
    <mergeCell ref="H1:K1"/>
    <mergeCell ref="H2:K2"/>
    <mergeCell ref="C43:D43"/>
    <mergeCell ref="C63:D63"/>
    <mergeCell ref="C83:D83"/>
    <mergeCell ref="C102:D102"/>
    <mergeCell ref="C24:D24"/>
    <mergeCell ref="C204:E204"/>
    <mergeCell ref="C203:D203"/>
    <mergeCell ref="C121:D121"/>
    <mergeCell ref="C140:D140"/>
    <mergeCell ref="C159:D159"/>
    <mergeCell ref="C181:D1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kab27</cp:lastModifiedBy>
  <dcterms:created xsi:type="dcterms:W3CDTF">2022-05-16T14:23:56Z</dcterms:created>
  <dcterms:modified xsi:type="dcterms:W3CDTF">2023-10-23T11:33:41Z</dcterms:modified>
</cp:coreProperties>
</file>